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19440" windowHeight="11760"/>
  </bookViews>
  <sheets>
    <sheet name="稳岗返还" sheetId="10" r:id="rId1"/>
    <sheet name="续签长期合同社保补贴" sheetId="7" r:id="rId2"/>
  </sheets>
  <definedNames>
    <definedName name="_xlnm._FilterDatabase" localSheetId="0" hidden="1">稳岗返还!$D$1:$D$74</definedName>
  </definedNames>
  <calcPr calcId="124519"/>
  <fileRecoveryPr repairLoad="1"/>
</workbook>
</file>

<file path=xl/calcChain.xml><?xml version="1.0" encoding="utf-8"?>
<calcChain xmlns="http://schemas.openxmlformats.org/spreadsheetml/2006/main">
  <c r="H74" i="10"/>
  <c r="I74"/>
  <c r="B72"/>
  <c r="B68"/>
  <c r="B65"/>
  <c r="B63"/>
  <c r="B62"/>
  <c r="B61"/>
  <c r="B60"/>
  <c r="B58"/>
  <c r="B57"/>
  <c r="B56"/>
  <c r="B54"/>
  <c r="B53"/>
  <c r="B52"/>
</calcChain>
</file>

<file path=xl/sharedStrings.xml><?xml version="1.0" encoding="utf-8"?>
<sst xmlns="http://schemas.openxmlformats.org/spreadsheetml/2006/main" count="306" uniqueCount="171">
  <si>
    <t>受理时间</t>
    <phoneticPr fontId="1" type="noConversion"/>
  </si>
  <si>
    <t>稳岗补贴基本情况表（续签长期合同社保补贴）</t>
    <phoneticPr fontId="1" type="noConversion"/>
  </si>
  <si>
    <t>是否对严重违法、失信情况查询</t>
  </si>
  <si>
    <t>补贴金额</t>
    <phoneticPr fontId="1" type="noConversion"/>
  </si>
  <si>
    <t>单位：人、元</t>
    <phoneticPr fontId="1" type="noConversion"/>
  </si>
  <si>
    <t>序号</t>
    <phoneticPr fontId="1" type="noConversion"/>
  </si>
  <si>
    <t>统一社会信用代码</t>
    <phoneticPr fontId="1" type="noConversion"/>
  </si>
  <si>
    <t>单位名称</t>
    <phoneticPr fontId="1" type="noConversion"/>
  </si>
  <si>
    <t>单位类型</t>
    <phoneticPr fontId="1" type="noConversion"/>
  </si>
  <si>
    <t>裁员率</t>
    <phoneticPr fontId="1" type="noConversion"/>
  </si>
  <si>
    <t>补贴   人数</t>
    <phoneticPr fontId="1" type="noConversion"/>
  </si>
  <si>
    <t>补贴编号</t>
    <phoneticPr fontId="1" type="noConversion"/>
  </si>
  <si>
    <t>补贴批次</t>
    <phoneticPr fontId="1" type="noConversion"/>
  </si>
  <si>
    <t>新签</t>
    <phoneticPr fontId="1" type="noConversion"/>
  </si>
  <si>
    <t>稳岗补贴基本情况表（失业保险返还）</t>
    <phoneticPr fontId="1" type="noConversion"/>
  </si>
  <si>
    <t>单位：人、元</t>
    <phoneticPr fontId="1" type="noConversion"/>
  </si>
  <si>
    <t>序号</t>
    <phoneticPr fontId="1" type="noConversion"/>
  </si>
  <si>
    <t>统一社会信用代码</t>
    <phoneticPr fontId="1" type="noConversion"/>
  </si>
  <si>
    <t>单位名称</t>
    <phoneticPr fontId="1" type="noConversion"/>
  </si>
  <si>
    <t>单位类型</t>
    <phoneticPr fontId="1" type="noConversion"/>
  </si>
  <si>
    <t>裁员率</t>
    <phoneticPr fontId="1" type="noConversion"/>
  </si>
  <si>
    <t>补贴年度失业保险缴费总额</t>
    <phoneticPr fontId="1" type="noConversion"/>
  </si>
  <si>
    <t>返还比例</t>
    <phoneticPr fontId="1" type="noConversion"/>
  </si>
  <si>
    <t>补贴金额</t>
    <phoneticPr fontId="1" type="noConversion"/>
  </si>
  <si>
    <t>补贴年度末参保人数</t>
    <phoneticPr fontId="1" type="noConversion"/>
  </si>
  <si>
    <t>是否对严重违法失信情况查询</t>
    <phoneticPr fontId="1" type="noConversion"/>
  </si>
  <si>
    <t>受理时间</t>
    <phoneticPr fontId="1" type="noConversion"/>
  </si>
  <si>
    <t>91120000700423151F</t>
    <phoneticPr fontId="24" type="noConversion"/>
  </si>
  <si>
    <t>91120112694087808A</t>
    <phoneticPr fontId="24" type="noConversion"/>
  </si>
  <si>
    <t>91120000103870914U</t>
    <phoneticPr fontId="24" type="noConversion"/>
  </si>
  <si>
    <t>91120112569344975E</t>
    <phoneticPr fontId="24" type="noConversion"/>
  </si>
  <si>
    <t>天津甘泉集团有限公司</t>
    <phoneticPr fontId="24" type="noConversion"/>
  </si>
  <si>
    <t>天津海润泓泰精密模具有限公司</t>
    <phoneticPr fontId="24" type="noConversion"/>
  </si>
  <si>
    <t>天津市环宇橡塑股份有限公司</t>
    <phoneticPr fontId="24" type="noConversion"/>
  </si>
  <si>
    <t>天津甘蒂国际贸易有限公司</t>
    <phoneticPr fontId="24" type="noConversion"/>
  </si>
  <si>
    <t>民营</t>
    <phoneticPr fontId="24" type="noConversion"/>
  </si>
  <si>
    <t>已查询正常</t>
    <phoneticPr fontId="24" type="noConversion"/>
  </si>
  <si>
    <t>91120112735480834X</t>
    <phoneticPr fontId="27" type="noConversion"/>
  </si>
  <si>
    <t>91120112679406145D</t>
    <phoneticPr fontId="27" type="noConversion"/>
  </si>
  <si>
    <t>91120112MA05JAKK3G</t>
    <phoneticPr fontId="27" type="noConversion"/>
  </si>
  <si>
    <t>12120000401350212C</t>
    <phoneticPr fontId="27" type="noConversion"/>
  </si>
  <si>
    <t>91120112MA05JN6Q95</t>
    <phoneticPr fontId="27" type="noConversion"/>
  </si>
  <si>
    <t>91120195340873764G</t>
    <phoneticPr fontId="27" type="noConversion"/>
  </si>
  <si>
    <t>91120112MA05JXXT2N</t>
    <phoneticPr fontId="27" type="noConversion"/>
  </si>
  <si>
    <t>12120000789369031W</t>
    <phoneticPr fontId="27" type="noConversion"/>
  </si>
  <si>
    <t>91120112794954358Q</t>
    <phoneticPr fontId="27" type="noConversion"/>
  </si>
  <si>
    <t>91120112MA06BA4135</t>
    <phoneticPr fontId="27" type="noConversion"/>
  </si>
  <si>
    <t>91120112761259906Q</t>
    <phoneticPr fontId="27" type="noConversion"/>
  </si>
  <si>
    <t>91120112592923940F</t>
    <phoneticPr fontId="27" type="noConversion"/>
  </si>
  <si>
    <t>91120112780324128Q</t>
    <phoneticPr fontId="27" type="noConversion"/>
  </si>
  <si>
    <t>91120222744031491T</t>
    <phoneticPr fontId="27" type="noConversion"/>
  </si>
  <si>
    <t>911201127676163880</t>
    <phoneticPr fontId="27" type="noConversion"/>
  </si>
  <si>
    <t>91120112752223303Y</t>
    <phoneticPr fontId="27" type="noConversion"/>
  </si>
  <si>
    <t>91120112MA06CYRB2U</t>
    <phoneticPr fontId="27" type="noConversion"/>
  </si>
  <si>
    <t>91120112MA05K8YH8M</t>
    <phoneticPr fontId="27" type="noConversion"/>
  </si>
  <si>
    <t>911201125626634982</t>
    <phoneticPr fontId="27" type="noConversion"/>
  </si>
  <si>
    <t>91120112MA05JF76XK</t>
    <phoneticPr fontId="27" type="noConversion"/>
  </si>
  <si>
    <t>91120112MA05JEKA21</t>
    <phoneticPr fontId="27" type="noConversion"/>
  </si>
  <si>
    <t>91120112MA05MJGQ85</t>
    <phoneticPr fontId="27" type="noConversion"/>
  </si>
  <si>
    <t>911201127893696482</t>
    <phoneticPr fontId="27" type="noConversion"/>
  </si>
  <si>
    <t>911201120552604839</t>
    <phoneticPr fontId="27" type="noConversion"/>
  </si>
  <si>
    <t>911201127182848748</t>
    <phoneticPr fontId="27" type="noConversion"/>
  </si>
  <si>
    <t>9112011256269055X6</t>
    <phoneticPr fontId="27" type="noConversion"/>
  </si>
  <si>
    <t>9112011258329648XY</t>
    <phoneticPr fontId="27" type="noConversion"/>
  </si>
  <si>
    <t>91120112572300367C</t>
    <phoneticPr fontId="27" type="noConversion"/>
  </si>
  <si>
    <t>91120112MA06DY8B7J</t>
    <phoneticPr fontId="27" type="noConversion"/>
  </si>
  <si>
    <t>91120112681889529W</t>
    <phoneticPr fontId="27" type="noConversion"/>
  </si>
  <si>
    <t>91120112MA06U0516P</t>
    <phoneticPr fontId="27" type="noConversion"/>
  </si>
  <si>
    <t>911201127182888758</t>
    <phoneticPr fontId="27" type="noConversion"/>
  </si>
  <si>
    <t>91120104MA06GF2C17</t>
    <phoneticPr fontId="27" type="noConversion"/>
  </si>
  <si>
    <t>911201120865726741</t>
    <phoneticPr fontId="27" type="noConversion"/>
  </si>
  <si>
    <t>91120112749118094D</t>
    <phoneticPr fontId="27" type="noConversion"/>
  </si>
  <si>
    <t>91120112MA05NL418F</t>
    <phoneticPr fontId="27" type="noConversion"/>
  </si>
  <si>
    <t>91120112773635462J</t>
    <phoneticPr fontId="27" type="noConversion"/>
  </si>
  <si>
    <t>911201126759835515</t>
    <phoneticPr fontId="27" type="noConversion"/>
  </si>
  <si>
    <t>911201123287172242</t>
    <phoneticPr fontId="27" type="noConversion"/>
  </si>
  <si>
    <t>91120112MA06PTKD11</t>
    <phoneticPr fontId="27" type="noConversion"/>
  </si>
  <si>
    <t>91120112MA06LNP682</t>
    <phoneticPr fontId="27" type="noConversion"/>
  </si>
  <si>
    <t>91120112MA06C4P83L</t>
    <phoneticPr fontId="27" type="noConversion"/>
  </si>
  <si>
    <t>91120112MA05U2D389</t>
    <phoneticPr fontId="27" type="noConversion"/>
  </si>
  <si>
    <t>91120112MA05JY4K78</t>
    <phoneticPr fontId="27" type="noConversion"/>
  </si>
  <si>
    <t>91120112MA06DKB08U</t>
    <phoneticPr fontId="27" type="noConversion"/>
  </si>
  <si>
    <t>91120112MA05L8AA35</t>
    <phoneticPr fontId="27" type="noConversion"/>
  </si>
  <si>
    <t>91120112MA05KA2U69</t>
    <phoneticPr fontId="27" type="noConversion"/>
  </si>
  <si>
    <t>91120112MA05KB7J01</t>
    <phoneticPr fontId="27" type="noConversion"/>
  </si>
  <si>
    <t>91120112MA05W6K42E</t>
    <phoneticPr fontId="27" type="noConversion"/>
  </si>
  <si>
    <t>91120112MA05LHPT93</t>
    <phoneticPr fontId="27" type="noConversion"/>
  </si>
  <si>
    <t>9112011257232318XC</t>
    <phoneticPr fontId="27" type="noConversion"/>
  </si>
  <si>
    <t>91120112MA05LATP2Q</t>
    <phoneticPr fontId="27" type="noConversion"/>
  </si>
  <si>
    <t>91120112MA06G5N85B</t>
    <phoneticPr fontId="27" type="noConversion"/>
  </si>
  <si>
    <t>9112011274403692X6</t>
    <phoneticPr fontId="27" type="noConversion"/>
  </si>
  <si>
    <t>91120112MA06AXJAX0</t>
    <phoneticPr fontId="27" type="noConversion"/>
  </si>
  <si>
    <t>91120116MA05L29171</t>
    <phoneticPr fontId="27" type="noConversion"/>
  </si>
  <si>
    <t>天津超金精密电子有限公司</t>
    <phoneticPr fontId="27" type="noConversion"/>
  </si>
  <si>
    <t>天津市毓松医药销售有限公司</t>
    <phoneticPr fontId="27" type="noConversion"/>
  </si>
  <si>
    <t>天津寝园</t>
    <phoneticPr fontId="27" type="noConversion"/>
  </si>
  <si>
    <t>中为建筑工程（天津）有限公司</t>
    <phoneticPr fontId="27" type="noConversion"/>
  </si>
  <si>
    <t>天津科技工作者之家管理有限公司</t>
    <phoneticPr fontId="27" type="noConversion"/>
  </si>
  <si>
    <t>天津四季通达物流有限公司</t>
    <phoneticPr fontId="27" type="noConversion"/>
  </si>
  <si>
    <t>天津海运职业学院</t>
    <phoneticPr fontId="27" type="noConversion"/>
  </si>
  <si>
    <t>天津市汉陆电子有限公司</t>
    <phoneticPr fontId="27" type="noConversion"/>
  </si>
  <si>
    <t>天津玉有诚商贸有限公司</t>
    <phoneticPr fontId="27" type="noConversion"/>
  </si>
  <si>
    <t>天津市鑫磊橡胶制品有限公司</t>
    <phoneticPr fontId="27" type="noConversion"/>
  </si>
  <si>
    <t>天津诺恩正宁自动化技术有限公司</t>
    <phoneticPr fontId="27" type="noConversion"/>
  </si>
  <si>
    <t>天津成进阀门有限公司</t>
    <phoneticPr fontId="27" type="noConversion"/>
  </si>
  <si>
    <t>天津市华业市政工程有限公司</t>
    <phoneticPr fontId="27" type="noConversion"/>
  </si>
  <si>
    <t>天津市礡金机电有限公司</t>
    <phoneticPr fontId="27" type="noConversion"/>
  </si>
  <si>
    <t>天津市宏炬金属制品有限责任公司</t>
    <phoneticPr fontId="27" type="noConversion"/>
  </si>
  <si>
    <t>天津市恒顺驾驶员考试场地管理服务有限公司</t>
    <phoneticPr fontId="27" type="noConversion"/>
  </si>
  <si>
    <t>天津查里世家家具销售有限公司</t>
    <phoneticPr fontId="27" type="noConversion"/>
  </si>
  <si>
    <t>天津市精恒电梯有限公司</t>
    <phoneticPr fontId="27" type="noConversion"/>
  </si>
  <si>
    <t>天津天海丰电子科技有限公司</t>
    <phoneticPr fontId="27" type="noConversion"/>
  </si>
  <si>
    <t>天津诚悦盟市政工程有限公司</t>
    <phoneticPr fontId="27" type="noConversion"/>
  </si>
  <si>
    <t>天津羽田昌科技有限公司</t>
    <phoneticPr fontId="27" type="noConversion"/>
  </si>
  <si>
    <t>天津市普泰利汽车配件有限公司</t>
    <phoneticPr fontId="27" type="noConversion"/>
  </si>
  <si>
    <t>天津世通建设发展有限公司</t>
    <phoneticPr fontId="27" type="noConversion"/>
  </si>
  <si>
    <t>天津市德邦涂料有限公司</t>
    <phoneticPr fontId="27" type="noConversion"/>
  </si>
  <si>
    <t>天津君和顺泰科技有限公司</t>
    <phoneticPr fontId="27" type="noConversion"/>
  </si>
  <si>
    <t>天津浩述节能科技有限公司</t>
    <phoneticPr fontId="27" type="noConversion"/>
  </si>
  <si>
    <t>天津市华丰鑫盛机电设备安装工程</t>
    <phoneticPr fontId="27" type="noConversion"/>
  </si>
  <si>
    <t>天津熙汇工程技术有限公司</t>
    <phoneticPr fontId="27" type="noConversion"/>
  </si>
  <si>
    <t>天津市南华鑫达建设工程有限公司</t>
    <phoneticPr fontId="27" type="noConversion"/>
  </si>
  <si>
    <t>天津市津南区大德中医医院</t>
    <phoneticPr fontId="27" type="noConversion"/>
  </si>
  <si>
    <t>天津市泰华塑料制品厂（普通合伙）</t>
    <phoneticPr fontId="27" type="noConversion"/>
  </si>
  <si>
    <t>天津楷翔智能科技有限公司</t>
    <phoneticPr fontId="27" type="noConversion"/>
  </si>
  <si>
    <t>天津合景泓峰房地产开发有限公司</t>
    <phoneticPr fontId="27" type="noConversion"/>
  </si>
  <si>
    <t>天津市盛泰食品机械有限公司</t>
    <phoneticPr fontId="27" type="noConversion"/>
  </si>
  <si>
    <t>天津东达兴旺石油机械配件有限公司</t>
    <phoneticPr fontId="27" type="noConversion"/>
  </si>
  <si>
    <t>天津轮达鑫盛机械有限公司</t>
    <phoneticPr fontId="27" type="noConversion"/>
  </si>
  <si>
    <t>天津市美隆投资有限公司</t>
    <phoneticPr fontId="27" type="noConversion"/>
  </si>
  <si>
    <t>天津博拓奔达机械设备有限公司</t>
    <phoneticPr fontId="27" type="noConversion"/>
  </si>
  <si>
    <t>天津市爱之山置业有限公司</t>
    <phoneticPr fontId="27" type="noConversion"/>
  </si>
  <si>
    <t>天津安宜家房地产经纪有限责任公司</t>
    <phoneticPr fontId="27" type="noConversion"/>
  </si>
  <si>
    <t>自在光音（天津）企业管理咨询有限公司</t>
    <phoneticPr fontId="27" type="noConversion"/>
  </si>
  <si>
    <t>安星航海洋科技（天津）有限公司</t>
    <phoneticPr fontId="27" type="noConversion"/>
  </si>
  <si>
    <t>天津多加多商贸有限公司</t>
    <phoneticPr fontId="27" type="noConversion"/>
  </si>
  <si>
    <t>天津海之蓝机器人科技有限责任公司</t>
    <phoneticPr fontId="27" type="noConversion"/>
  </si>
  <si>
    <t>天津博翔创富基础工程有限公司</t>
    <phoneticPr fontId="27" type="noConversion"/>
  </si>
  <si>
    <t>天津万志晋成科技有限公司</t>
    <phoneticPr fontId="27" type="noConversion"/>
  </si>
  <si>
    <t>天津滨海欣安电子科技有限公司</t>
    <phoneticPr fontId="27" type="noConversion"/>
  </si>
  <si>
    <t>天津忠丰伟业自动化设备有限公司</t>
    <phoneticPr fontId="27" type="noConversion"/>
  </si>
  <si>
    <t>天津怡泰隆电子有限公司</t>
    <phoneticPr fontId="27" type="noConversion"/>
  </si>
  <si>
    <t>天津金津准信息技术发展有限公司</t>
    <phoneticPr fontId="27" type="noConversion"/>
  </si>
  <si>
    <t>天津雅俊模具有限公司</t>
    <phoneticPr fontId="27" type="noConversion"/>
  </si>
  <si>
    <t>天津秀营鑫国际货运代理有限公司</t>
    <phoneticPr fontId="27" type="noConversion"/>
  </si>
  <si>
    <t>天津鼎盛佳信物业服务有限公司</t>
    <phoneticPr fontId="27" type="noConversion"/>
  </si>
  <si>
    <t>天津鑫科通风设备有限公司</t>
    <phoneticPr fontId="27" type="noConversion"/>
  </si>
  <si>
    <t>天津市好力实商贸有限公司</t>
    <phoneticPr fontId="27" type="noConversion"/>
  </si>
  <si>
    <t>天津市南田园林工程有限公司</t>
    <phoneticPr fontId="27" type="noConversion"/>
  </si>
  <si>
    <t>天津瑞德天诚知识产权代理有限公司</t>
    <phoneticPr fontId="27" type="noConversion"/>
  </si>
  <si>
    <t>仪爱恩（天津）自动化科技有限公司</t>
    <phoneticPr fontId="27" type="noConversion"/>
  </si>
  <si>
    <t>天津兴马金属制品有限公司</t>
    <phoneticPr fontId="27" type="noConversion"/>
  </si>
  <si>
    <t>天津旺思科技有限公司</t>
    <phoneticPr fontId="27" type="noConversion"/>
  </si>
  <si>
    <t>天津乾成旺节能设备有限公司</t>
    <phoneticPr fontId="27" type="noConversion"/>
  </si>
  <si>
    <t>天津市智元兴业装饰工程有限公司</t>
    <phoneticPr fontId="27" type="noConversion"/>
  </si>
  <si>
    <t>天津鑫帝亿豪建筑装饰工程有限公司</t>
    <phoneticPr fontId="27" type="noConversion"/>
  </si>
  <si>
    <t>津彩互动广告（天津）有限公司</t>
    <phoneticPr fontId="27" type="noConversion"/>
  </si>
  <si>
    <t>天津泰克乐器有限公司</t>
    <phoneticPr fontId="27" type="noConversion"/>
  </si>
  <si>
    <t>天津永梁安全技术咨询有限公司</t>
    <phoneticPr fontId="27" type="noConversion"/>
  </si>
  <si>
    <t>天津利祥泰钢材销售有限公司</t>
    <phoneticPr fontId="27" type="noConversion"/>
  </si>
  <si>
    <t>天津津苏扬阀门有限公司</t>
    <phoneticPr fontId="27" type="noConversion"/>
  </si>
  <si>
    <t>民营</t>
    <phoneticPr fontId="27" type="noConversion"/>
  </si>
  <si>
    <t>民营</t>
    <phoneticPr fontId="27" type="noConversion"/>
  </si>
  <si>
    <t>事业</t>
    <phoneticPr fontId="27" type="noConversion"/>
  </si>
  <si>
    <t>事业</t>
    <phoneticPr fontId="27" type="noConversion"/>
  </si>
  <si>
    <t>民营</t>
    <phoneticPr fontId="27" type="noConversion"/>
  </si>
  <si>
    <t>经查询正常</t>
    <phoneticPr fontId="27" type="noConversion"/>
  </si>
  <si>
    <t>经查询正常</t>
    <phoneticPr fontId="27" type="noConversion"/>
  </si>
  <si>
    <t>经查询正常</t>
    <phoneticPr fontId="27" type="noConversion"/>
  </si>
  <si>
    <t>天津市奇工机械有限公司</t>
    <phoneticPr fontId="27" type="noConversion"/>
  </si>
  <si>
    <t>其他</t>
    <phoneticPr fontId="27" type="noConversion"/>
  </si>
</sst>
</file>

<file path=xl/styles.xml><?xml version="1.0" encoding="utf-8"?>
<styleSheet xmlns="http://schemas.openxmlformats.org/spreadsheetml/2006/main">
  <numFmts count="1">
    <numFmt numFmtId="177" formatCode="0.0%"/>
  </numFmts>
  <fonts count="2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0">
    <xf numFmtId="0" fontId="0" fillId="0" borderId="0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49" fontId="11" fillId="0" borderId="0">
      <alignment vertical="center"/>
    </xf>
    <xf numFmtId="49" fontId="11" fillId="0" borderId="0">
      <alignment vertical="center"/>
    </xf>
    <xf numFmtId="49" fontId="11" fillId="0" borderId="0">
      <alignment vertical="center"/>
    </xf>
    <xf numFmtId="49" fontId="11" fillId="0" borderId="0">
      <alignment vertical="center"/>
    </xf>
    <xf numFmtId="49" fontId="11" fillId="0" borderId="0">
      <alignment vertical="center"/>
    </xf>
    <xf numFmtId="49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7" fillId="0" borderId="0">
      <alignment vertical="top" wrapText="1"/>
    </xf>
    <xf numFmtId="0" fontId="7" fillId="0" borderId="0"/>
  </cellStyleXfs>
  <cellXfs count="5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49" fontId="25" fillId="0" borderId="1" xfId="0" quotePrefix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 wrapText="1"/>
    </xf>
    <xf numFmtId="10" fontId="25" fillId="0" borderId="1" xfId="0" applyNumberFormat="1" applyFont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</cellXfs>
  <cellStyles count="860">
    <cellStyle name="?鹎%U龡&amp;H?_x0008_e_x0005_9_x0006__x0007__x0001__x0001_" xfId="1"/>
    <cellStyle name="?鹎%U龡&amp;H?_x0008_e_x0005_9_x0006__x0007__x0001__x0001_ 2" xfId="2"/>
    <cellStyle name="?鹎%U龡&amp;H?_x0008_e_x0005_9_x0006__x0007__x0001__x0001_ 2 2" xfId="3"/>
    <cellStyle name="?鹎%U龡&amp;H?_x0008_e_x0005_9_x0006__x0007__x0001__x0001_ 2 2 2" xfId="4"/>
    <cellStyle name="?鹎%U龡&amp;H?_x0008_e_x0005_9_x0006__x0007__x0001__x0001_ 3" xfId="5"/>
    <cellStyle name="?鹎%U龡&amp;H?_x0008_e_x0005_9_x0006__x0007__x0001__x0001_ 3 2" xfId="6"/>
    <cellStyle name="0,0_x000d_&#10;NA_x000d_&#10;" xfId="7"/>
    <cellStyle name="0,0_x000d_&#10;NA_x000d_&#10; 2" xfId="8"/>
    <cellStyle name="0,0_x000d_&#10;NA_x000d_&#10; 2 2" xfId="9"/>
    <cellStyle name="0,0_x000d_&#10;NA_x000d_&#10; 2 2 2" xfId="10"/>
    <cellStyle name="0,0_x000d_&#10;NA_x000d_&#10; 3" xfId="11"/>
    <cellStyle name="0,0_x000d_&#10;NA_x000d_&#10; 3 2" xfId="12"/>
    <cellStyle name="000" xfId="13"/>
    <cellStyle name="000 2" xfId="14"/>
    <cellStyle name="000 2 2" xfId="15"/>
    <cellStyle name="000 2 2 2" xfId="16"/>
    <cellStyle name="000 3" xfId="17"/>
    <cellStyle name="000 3 2" xfId="18"/>
    <cellStyle name="Normal 2" xfId="19"/>
    <cellStyle name="Normal 2 2" xfId="20"/>
    <cellStyle name="Normal 2 2 2" xfId="21"/>
    <cellStyle name="Normal 2 2 2 2" xfId="22"/>
    <cellStyle name="Normal 2 3" xfId="23"/>
    <cellStyle name="Normal 2 3 2" xfId="24"/>
    <cellStyle name="差 2" xfId="25"/>
    <cellStyle name="差 2 2" xfId="26"/>
    <cellStyle name="差 2 2 2" xfId="27"/>
    <cellStyle name="差 2 2 2 2" xfId="28"/>
    <cellStyle name="差 2 2 2 2 2" xfId="29"/>
    <cellStyle name="差 2 2 3" xfId="30"/>
    <cellStyle name="差 2 2 3 2" xfId="31"/>
    <cellStyle name="差 2 3" xfId="32"/>
    <cellStyle name="差 2 3 2" xfId="33"/>
    <cellStyle name="常规" xfId="0" builtinId="0"/>
    <cellStyle name="常规 10" xfId="34"/>
    <cellStyle name="常规 10 7" xfId="35"/>
    <cellStyle name="常规 10 7 2" xfId="36"/>
    <cellStyle name="常规 10 7 2 2" xfId="37"/>
    <cellStyle name="常规 10 7 2 2 2" xfId="38"/>
    <cellStyle name="常规 10 7 3" xfId="39"/>
    <cellStyle name="常规 10 7 3 2" xfId="40"/>
    <cellStyle name="常规 11" xfId="41"/>
    <cellStyle name="常规 111" xfId="42"/>
    <cellStyle name="常规 111 2" xfId="43"/>
    <cellStyle name="常规 111 2 2" xfId="44"/>
    <cellStyle name="常规 111 2 2 2" xfId="45"/>
    <cellStyle name="常规 111 3" xfId="46"/>
    <cellStyle name="常规 111 3 2" xfId="47"/>
    <cellStyle name="常规 12" xfId="48"/>
    <cellStyle name="常规 12 2" xfId="49"/>
    <cellStyle name="常规 12 2 2" xfId="50"/>
    <cellStyle name="常规 12 2 2 2" xfId="51"/>
    <cellStyle name="常规 12 3" xfId="52"/>
    <cellStyle name="常规 12 3 2" xfId="53"/>
    <cellStyle name="常规 12 3 2 2" xfId="54"/>
    <cellStyle name="常规 12 3 2 2 2" xfId="55"/>
    <cellStyle name="常规 12 3 3" xfId="56"/>
    <cellStyle name="常规 12 3 3 2" xfId="57"/>
    <cellStyle name="常规 12 4" xfId="58"/>
    <cellStyle name="常规 12 4 2" xfId="59"/>
    <cellStyle name="常规 120" xfId="60"/>
    <cellStyle name="常规 120 2" xfId="61"/>
    <cellStyle name="常规 120 2 2" xfId="62"/>
    <cellStyle name="常规 120 2 2 2" xfId="63"/>
    <cellStyle name="常规 120 3" xfId="64"/>
    <cellStyle name="常规 120 3 2" xfId="65"/>
    <cellStyle name="常规 121" xfId="66"/>
    <cellStyle name="常规 121 2" xfId="67"/>
    <cellStyle name="常规 121 2 2" xfId="68"/>
    <cellStyle name="常规 121 2 2 2" xfId="69"/>
    <cellStyle name="常规 121 3" xfId="70"/>
    <cellStyle name="常规 121 3 2" xfId="71"/>
    <cellStyle name="常规 13" xfId="72"/>
    <cellStyle name="常规 13 2" xfId="73"/>
    <cellStyle name="常规 13 2 2" xfId="74"/>
    <cellStyle name="常规 13 2 2 2" xfId="75"/>
    <cellStyle name="常规 13 3" xfId="76"/>
    <cellStyle name="常规 13 3 2" xfId="77"/>
    <cellStyle name="常规 131" xfId="78"/>
    <cellStyle name="常规 131 2" xfId="79"/>
    <cellStyle name="常规 131 2 2" xfId="80"/>
    <cellStyle name="常规 131 2 2 2" xfId="81"/>
    <cellStyle name="常规 131 3" xfId="82"/>
    <cellStyle name="常规 131 3 2" xfId="83"/>
    <cellStyle name="常规 131 4" xfId="84"/>
    <cellStyle name="常规 131 4 2" xfId="85"/>
    <cellStyle name="常规 139" xfId="86"/>
    <cellStyle name="常规 139 2" xfId="87"/>
    <cellStyle name="常规 139 2 2" xfId="88"/>
    <cellStyle name="常规 139 2 2 2" xfId="89"/>
    <cellStyle name="常规 139 3" xfId="90"/>
    <cellStyle name="常规 139 3 2" xfId="91"/>
    <cellStyle name="常规 14" xfId="92"/>
    <cellStyle name="常规 14 2" xfId="93"/>
    <cellStyle name="常规 14 2 2" xfId="94"/>
    <cellStyle name="常规 14 2 2 2" xfId="95"/>
    <cellStyle name="常规 14 3" xfId="96"/>
    <cellStyle name="常规 14 3 2" xfId="97"/>
    <cellStyle name="常规 145" xfId="98"/>
    <cellStyle name="常规 145 2" xfId="99"/>
    <cellStyle name="常规 145 2 2" xfId="100"/>
    <cellStyle name="常规 145 2 2 2" xfId="101"/>
    <cellStyle name="常规 145 3" xfId="102"/>
    <cellStyle name="常规 145 3 2" xfId="103"/>
    <cellStyle name="常规 148" xfId="104"/>
    <cellStyle name="常规 148 2" xfId="105"/>
    <cellStyle name="常规 148 2 2" xfId="106"/>
    <cellStyle name="常规 148 2 2 2" xfId="107"/>
    <cellStyle name="常规 148 3" xfId="108"/>
    <cellStyle name="常规 148 3 2" xfId="109"/>
    <cellStyle name="常规 15" xfId="110"/>
    <cellStyle name="常规 15 2" xfId="111"/>
    <cellStyle name="常规 15 2 2" xfId="112"/>
    <cellStyle name="常规 15 2 2 2" xfId="113"/>
    <cellStyle name="常规 15 2 2 2 2" xfId="114"/>
    <cellStyle name="常规 15 2 3" xfId="115"/>
    <cellStyle name="常规 15 2 3 2" xfId="116"/>
    <cellStyle name="常规 15 3" xfId="117"/>
    <cellStyle name="常规 15 3 2" xfId="118"/>
    <cellStyle name="常规 15 3 2 2" xfId="119"/>
    <cellStyle name="常规 15 4" xfId="120"/>
    <cellStyle name="常规 15 4 2" xfId="121"/>
    <cellStyle name="常规 159" xfId="122"/>
    <cellStyle name="常规 159 2" xfId="123"/>
    <cellStyle name="常规 159 2 2" xfId="124"/>
    <cellStyle name="常规 159 2 2 2" xfId="125"/>
    <cellStyle name="常规 159 3" xfId="126"/>
    <cellStyle name="常规 159 3 2" xfId="127"/>
    <cellStyle name="常规 16" xfId="128"/>
    <cellStyle name="常规 16 2" xfId="129"/>
    <cellStyle name="常规 16 2 2" xfId="130"/>
    <cellStyle name="常规 16 2 2 2" xfId="131"/>
    <cellStyle name="常规 16 3" xfId="132"/>
    <cellStyle name="常规 16 3 2" xfId="133"/>
    <cellStyle name="常规 164" xfId="134"/>
    <cellStyle name="常规 164 2" xfId="135"/>
    <cellStyle name="常规 164 2 2" xfId="136"/>
    <cellStyle name="常规 164 2 2 2" xfId="137"/>
    <cellStyle name="常规 164 3" xfId="138"/>
    <cellStyle name="常规 164 3 2" xfId="139"/>
    <cellStyle name="常规 17" xfId="140"/>
    <cellStyle name="常规 17 2" xfId="141"/>
    <cellStyle name="常规 17 2 2" xfId="142"/>
    <cellStyle name="常规 17 2 2 2" xfId="143"/>
    <cellStyle name="常规 17 3" xfId="144"/>
    <cellStyle name="常规 17 3 2" xfId="145"/>
    <cellStyle name="常规 170" xfId="146"/>
    <cellStyle name="常规 170 2" xfId="147"/>
    <cellStyle name="常规 170 2 2" xfId="148"/>
    <cellStyle name="常规 170 2 2 2" xfId="149"/>
    <cellStyle name="常规 170 3" xfId="150"/>
    <cellStyle name="常规 170 3 2" xfId="151"/>
    <cellStyle name="常规 173" xfId="152"/>
    <cellStyle name="常规 173 2" xfId="153"/>
    <cellStyle name="常规 173 2 2" xfId="154"/>
    <cellStyle name="常规 173 2 2 2" xfId="155"/>
    <cellStyle name="常规 173 3" xfId="156"/>
    <cellStyle name="常规 173 3 2" xfId="157"/>
    <cellStyle name="常规 18" xfId="158"/>
    <cellStyle name="常规 18 2" xfId="159"/>
    <cellStyle name="常规 18 2 2" xfId="160"/>
    <cellStyle name="常规 18 2 2 2" xfId="161"/>
    <cellStyle name="常规 18 3" xfId="162"/>
    <cellStyle name="常规 18 3 2" xfId="163"/>
    <cellStyle name="常规 180" xfId="164"/>
    <cellStyle name="常规 180 2" xfId="165"/>
    <cellStyle name="常规 180 2 2" xfId="166"/>
    <cellStyle name="常规 180 2 2 2" xfId="167"/>
    <cellStyle name="常规 180 3" xfId="168"/>
    <cellStyle name="常规 180 3 2" xfId="169"/>
    <cellStyle name="常规 189" xfId="170"/>
    <cellStyle name="常规 189 2" xfId="171"/>
    <cellStyle name="常规 189 2 2" xfId="172"/>
    <cellStyle name="常规 189 2 2 2" xfId="173"/>
    <cellStyle name="常规 189 3" xfId="174"/>
    <cellStyle name="常规 189 3 2" xfId="175"/>
    <cellStyle name="常规 19" xfId="176"/>
    <cellStyle name="常规 19 2" xfId="177"/>
    <cellStyle name="常规 19 2 2" xfId="178"/>
    <cellStyle name="常规 19 2 2 2" xfId="179"/>
    <cellStyle name="常规 19 3" xfId="180"/>
    <cellStyle name="常规 19 3 2" xfId="181"/>
    <cellStyle name="常规 19 4" xfId="182"/>
    <cellStyle name="常规 19 4 2" xfId="183"/>
    <cellStyle name="常规 199" xfId="184"/>
    <cellStyle name="常规 199 2" xfId="185"/>
    <cellStyle name="常规 199 2 2" xfId="186"/>
    <cellStyle name="常规 199 2 2 2" xfId="187"/>
    <cellStyle name="常规 199 3" xfId="188"/>
    <cellStyle name="常规 199 3 2" xfId="189"/>
    <cellStyle name="常规 2" xfId="190"/>
    <cellStyle name="常规 2 10" xfId="191"/>
    <cellStyle name="常规 2 10 2" xfId="192"/>
    <cellStyle name="常规 2 10 2 2" xfId="193"/>
    <cellStyle name="常规 2 10 2 2 2" xfId="194"/>
    <cellStyle name="常规 2 10 3" xfId="195"/>
    <cellStyle name="常规 2 10 3 2" xfId="196"/>
    <cellStyle name="常规 2 11" xfId="197"/>
    <cellStyle name="常规 2 11 2" xfId="198"/>
    <cellStyle name="常规 2 11 2 2" xfId="199"/>
    <cellStyle name="常规 2 11 2 2 2" xfId="200"/>
    <cellStyle name="常规 2 11 3" xfId="201"/>
    <cellStyle name="常规 2 11 3 2" xfId="202"/>
    <cellStyle name="常规 2 11 4" xfId="203"/>
    <cellStyle name="常规 2 11 4 2" xfId="204"/>
    <cellStyle name="常规 2 12" xfId="205"/>
    <cellStyle name="常规 2 12 2" xfId="206"/>
    <cellStyle name="常规 2 12 2 2" xfId="207"/>
    <cellStyle name="常规 2 12 2 2 2" xfId="208"/>
    <cellStyle name="常规 2 12 3" xfId="209"/>
    <cellStyle name="常规 2 12 3 2" xfId="210"/>
    <cellStyle name="常规 2 12 4" xfId="211"/>
    <cellStyle name="常规 2 12 4 2" xfId="212"/>
    <cellStyle name="常规 2 13" xfId="213"/>
    <cellStyle name="常规 2 13 2" xfId="214"/>
    <cellStyle name="常规 2 13 2 2" xfId="215"/>
    <cellStyle name="常规 2 13 2 2 2" xfId="216"/>
    <cellStyle name="常规 2 13 3" xfId="217"/>
    <cellStyle name="常规 2 13 3 2" xfId="218"/>
    <cellStyle name="常规 2 13 4" xfId="219"/>
    <cellStyle name="常规 2 13 4 2" xfId="220"/>
    <cellStyle name="常规 2 2" xfId="221"/>
    <cellStyle name="常规 2 2 2" xfId="222"/>
    <cellStyle name="常规 2 2 2 2" xfId="223"/>
    <cellStyle name="常规 2 2 2 2 2" xfId="224"/>
    <cellStyle name="常规 2 2 2 2 2 2" xfId="225"/>
    <cellStyle name="常规 2 2 2 2 2 2 2" xfId="226"/>
    <cellStyle name="常规 2 2 2 2 3" xfId="227"/>
    <cellStyle name="常规 2 2 2 2 3 2" xfId="228"/>
    <cellStyle name="常规 2 2 2 3" xfId="229"/>
    <cellStyle name="常规 2 2 2 3 2" xfId="230"/>
    <cellStyle name="常规 2 2 2 3 2 2" xfId="231"/>
    <cellStyle name="常规 2 2 2 4" xfId="232"/>
    <cellStyle name="常规 2 2 2 4 2" xfId="233"/>
    <cellStyle name="常规 2 2 3" xfId="234"/>
    <cellStyle name="常规 2 2 3 2" xfId="235"/>
    <cellStyle name="常规 2 2 3 2 2" xfId="236"/>
    <cellStyle name="常规 2 2 3 2 2 2" xfId="237"/>
    <cellStyle name="常规 2 2 3 3" xfId="238"/>
    <cellStyle name="常规 2 2 3 3 2" xfId="239"/>
    <cellStyle name="常规 2 2 4" xfId="240"/>
    <cellStyle name="常规 2 2 4 2" xfId="241"/>
    <cellStyle name="常规 2 2 4 2 2" xfId="242"/>
    <cellStyle name="常规 2 2 4 2 2 2" xfId="243"/>
    <cellStyle name="常规 2 2 4 3" xfId="244"/>
    <cellStyle name="常规 2 2 4 3 2" xfId="245"/>
    <cellStyle name="常规 2 2 4 4" xfId="246"/>
    <cellStyle name="常规 2 2 4 4 2" xfId="247"/>
    <cellStyle name="常规 2 2 42" xfId="248"/>
    <cellStyle name="常规 2 2 42 2" xfId="249"/>
    <cellStyle name="常规 2 2 42 2 2" xfId="250"/>
    <cellStyle name="常规 2 2 42 2 2 2" xfId="251"/>
    <cellStyle name="常规 2 2 42 3" xfId="252"/>
    <cellStyle name="常规 2 2 42 3 2" xfId="253"/>
    <cellStyle name="常规 2 2 5" xfId="254"/>
    <cellStyle name="常规 2 2 5 2" xfId="255"/>
    <cellStyle name="常规 2 2 5 2 2" xfId="256"/>
    <cellStyle name="常规 2 2 5 2 2 2" xfId="257"/>
    <cellStyle name="常规 2 2 5 3" xfId="258"/>
    <cellStyle name="常规 2 2 5 3 2" xfId="259"/>
    <cellStyle name="常规 2 2 6" xfId="260"/>
    <cellStyle name="常规 2 2 6 2" xfId="261"/>
    <cellStyle name="常规 2 2 6 2 2" xfId="262"/>
    <cellStyle name="常规 2 2 7" xfId="263"/>
    <cellStyle name="常规 2 2 8" xfId="264"/>
    <cellStyle name="常规 2 2 8 2" xfId="265"/>
    <cellStyle name="常规 2 2 81" xfId="266"/>
    <cellStyle name="常规 2 2 81 2" xfId="267"/>
    <cellStyle name="常规 2 2 81 2 2" xfId="268"/>
    <cellStyle name="常规 2 2 81 2 2 2" xfId="269"/>
    <cellStyle name="常规 2 2 81 3" xfId="270"/>
    <cellStyle name="常规 2 2 81 3 2" xfId="271"/>
    <cellStyle name="常规 2 23" xfId="272"/>
    <cellStyle name="常规 2 26" xfId="273"/>
    <cellStyle name="常规 2 29" xfId="274"/>
    <cellStyle name="常规 2 3" xfId="275"/>
    <cellStyle name="常规 2 3 2" xfId="276"/>
    <cellStyle name="常规 2 3 2 2" xfId="277"/>
    <cellStyle name="常规 2 3 2 2 2" xfId="278"/>
    <cellStyle name="常规 2 3 3" xfId="279"/>
    <cellStyle name="常规 2 3 3 2" xfId="280"/>
    <cellStyle name="常规 2 4" xfId="281"/>
    <cellStyle name="常规 2 4 2" xfId="282"/>
    <cellStyle name="常规 2 4 2 2" xfId="283"/>
    <cellStyle name="常规 2 4 2 2 2" xfId="284"/>
    <cellStyle name="常规 2 4 2 2 2 2" xfId="285"/>
    <cellStyle name="常规 2 4 2 3" xfId="286"/>
    <cellStyle name="常规 2 4 2 3 2" xfId="287"/>
    <cellStyle name="常规 2 4 3" xfId="288"/>
    <cellStyle name="常规 2 4 3 2" xfId="289"/>
    <cellStyle name="常规 2 4 3 2 2" xfId="290"/>
    <cellStyle name="常规 2 4 3 2 2 2" xfId="291"/>
    <cellStyle name="常规 2 4 3 3" xfId="292"/>
    <cellStyle name="常规 2 4 3 3 2" xfId="293"/>
    <cellStyle name="常规 2 4 4" xfId="294"/>
    <cellStyle name="常规 2 4 4 2" xfId="295"/>
    <cellStyle name="常规 2 4 4 2 2" xfId="296"/>
    <cellStyle name="常规 2 4 5" xfId="297"/>
    <cellStyle name="常规 2 4 5 2" xfId="298"/>
    <cellStyle name="常规 2 5" xfId="299"/>
    <cellStyle name="常规 2 5 2" xfId="300"/>
    <cellStyle name="常规 2 5 2 2" xfId="301"/>
    <cellStyle name="常规 2 5 2 2 2" xfId="302"/>
    <cellStyle name="常规 2 5 2 2 2 2" xfId="303"/>
    <cellStyle name="常规 2 5 2 3" xfId="304"/>
    <cellStyle name="常规 2 5 2 3 2" xfId="305"/>
    <cellStyle name="常规 2 5 3" xfId="306"/>
    <cellStyle name="常规 2 5 3 2" xfId="307"/>
    <cellStyle name="常规 2 5 3 2 2" xfId="308"/>
    <cellStyle name="常规 2 5 4" xfId="309"/>
    <cellStyle name="常规 2 5 4 2" xfId="310"/>
    <cellStyle name="常规 2 50" xfId="311"/>
    <cellStyle name="常规 2 6" xfId="312"/>
    <cellStyle name="常规 2 6 2" xfId="313"/>
    <cellStyle name="常规 2 6 2 2" xfId="314"/>
    <cellStyle name="常规 2 6 2 2 2" xfId="315"/>
    <cellStyle name="常规 2 6 3" xfId="316"/>
    <cellStyle name="常规 2 6 3 2" xfId="317"/>
    <cellStyle name="常规 2 7" xfId="318"/>
    <cellStyle name="常规 2 7 2" xfId="319"/>
    <cellStyle name="常规 2 8" xfId="320"/>
    <cellStyle name="常规 2 8 2" xfId="321"/>
    <cellStyle name="常规 2 8 2 2" xfId="322"/>
    <cellStyle name="常规 2 8 2 2 2" xfId="323"/>
    <cellStyle name="常规 2 8 3" xfId="324"/>
    <cellStyle name="常规 2 8 3 2" xfId="325"/>
    <cellStyle name="常规 2 9" xfId="326"/>
    <cellStyle name="常规 2_2016中高级报评名册" xfId="327"/>
    <cellStyle name="常规 20" xfId="328"/>
    <cellStyle name="常规 20 2" xfId="329"/>
    <cellStyle name="常规 20 2 2" xfId="330"/>
    <cellStyle name="常规 20 2 2 2" xfId="331"/>
    <cellStyle name="常规 20 3" xfId="332"/>
    <cellStyle name="常规 20 3 2" xfId="333"/>
    <cellStyle name="常规 204" xfId="334"/>
    <cellStyle name="常规 204 2" xfId="335"/>
    <cellStyle name="常规 204 2 2" xfId="336"/>
    <cellStyle name="常规 204 2 2 2" xfId="337"/>
    <cellStyle name="常规 204 3" xfId="338"/>
    <cellStyle name="常规 204 3 2" xfId="339"/>
    <cellStyle name="常规 209" xfId="340"/>
    <cellStyle name="常规 209 2" xfId="341"/>
    <cellStyle name="常规 209 2 2" xfId="342"/>
    <cellStyle name="常规 209 2 2 2" xfId="343"/>
    <cellStyle name="常规 209 3" xfId="344"/>
    <cellStyle name="常规 209 3 2" xfId="345"/>
    <cellStyle name="常规 21" xfId="346"/>
    <cellStyle name="常规 21 2" xfId="347"/>
    <cellStyle name="常规 21 2 2" xfId="348"/>
    <cellStyle name="常规 21 2 2 2" xfId="349"/>
    <cellStyle name="常规 21 3" xfId="350"/>
    <cellStyle name="常规 21 3 2" xfId="351"/>
    <cellStyle name="常规 21 4" xfId="352"/>
    <cellStyle name="常规 21 4 2" xfId="353"/>
    <cellStyle name="常规 214" xfId="354"/>
    <cellStyle name="常规 214 2" xfId="355"/>
    <cellStyle name="常规 214 2 2" xfId="356"/>
    <cellStyle name="常规 214 2 2 2" xfId="357"/>
    <cellStyle name="常规 214 3" xfId="358"/>
    <cellStyle name="常规 214 3 2" xfId="359"/>
    <cellStyle name="常规 219" xfId="360"/>
    <cellStyle name="常规 219 2" xfId="361"/>
    <cellStyle name="常规 219 2 2" xfId="362"/>
    <cellStyle name="常规 219 2 2 2" xfId="363"/>
    <cellStyle name="常规 219 3" xfId="364"/>
    <cellStyle name="常规 219 3 2" xfId="365"/>
    <cellStyle name="常规 22" xfId="366"/>
    <cellStyle name="常规 22 2" xfId="367"/>
    <cellStyle name="常规 22 2 2" xfId="368"/>
    <cellStyle name="常规 22 2 2 2" xfId="369"/>
    <cellStyle name="常规 22 3" xfId="370"/>
    <cellStyle name="常规 22 3 2" xfId="371"/>
    <cellStyle name="常规 23" xfId="372"/>
    <cellStyle name="常规 23 2" xfId="373"/>
    <cellStyle name="常规 23 2 2" xfId="374"/>
    <cellStyle name="常规 24" xfId="375"/>
    <cellStyle name="常规 24 2" xfId="376"/>
    <cellStyle name="常规 24 2 2" xfId="377"/>
    <cellStyle name="常规 24 2 2 2" xfId="378"/>
    <cellStyle name="常规 24 3" xfId="379"/>
    <cellStyle name="常规 24 3 2" xfId="380"/>
    <cellStyle name="常规 24 4" xfId="381"/>
    <cellStyle name="常规 24 4 2" xfId="382"/>
    <cellStyle name="常规 25" xfId="383"/>
    <cellStyle name="常规 25 2" xfId="384"/>
    <cellStyle name="常规 25 2 2" xfId="385"/>
    <cellStyle name="常规 25 2 2 2" xfId="386"/>
    <cellStyle name="常规 25 3" xfId="387"/>
    <cellStyle name="常规 25 3 2" xfId="388"/>
    <cellStyle name="常规 26" xfId="389"/>
    <cellStyle name="常规 26 2" xfId="390"/>
    <cellStyle name="常规 26 2 2" xfId="391"/>
    <cellStyle name="常规 27" xfId="392"/>
    <cellStyle name="常规 27 2" xfId="393"/>
    <cellStyle name="常规 27 2 2" xfId="394"/>
    <cellStyle name="常规 27 2 2 2" xfId="395"/>
    <cellStyle name="常规 27 3" xfId="396"/>
    <cellStyle name="常规 27 3 2" xfId="397"/>
    <cellStyle name="常规 27 4" xfId="398"/>
    <cellStyle name="常规 27 4 2" xfId="399"/>
    <cellStyle name="常规 28" xfId="400"/>
    <cellStyle name="常规 28 2" xfId="401"/>
    <cellStyle name="常规 28 2 2" xfId="402"/>
    <cellStyle name="常规 28 2 2 2" xfId="403"/>
    <cellStyle name="常规 28 3" xfId="404"/>
    <cellStyle name="常规 28 3 2" xfId="405"/>
    <cellStyle name="常规 29" xfId="406"/>
    <cellStyle name="常规 29 2" xfId="407"/>
    <cellStyle name="常规 29 2 2" xfId="408"/>
    <cellStyle name="常规 29 2 2 2" xfId="409"/>
    <cellStyle name="常规 29 3" xfId="410"/>
    <cellStyle name="常规 29 3 2" xfId="411"/>
    <cellStyle name="常规 3" xfId="412"/>
    <cellStyle name="常规 3 18 2" xfId="413"/>
    <cellStyle name="常规 3 18 2 2" xfId="414"/>
    <cellStyle name="常规 3 18 2 2 2" xfId="415"/>
    <cellStyle name="常规 3 18 2 2 2 2" xfId="416"/>
    <cellStyle name="常规 3 18 2 3" xfId="417"/>
    <cellStyle name="常规 3 18 2 3 2" xfId="418"/>
    <cellStyle name="常规 3 18 2 4" xfId="419"/>
    <cellStyle name="常规 3 18 2 4 2" xfId="420"/>
    <cellStyle name="常规 3 2" xfId="421"/>
    <cellStyle name="常规 3 2 2" xfId="422"/>
    <cellStyle name="常规 3 2 2 2" xfId="423"/>
    <cellStyle name="常规 3 2 2 2 2" xfId="424"/>
    <cellStyle name="常规 3 2 2 2 2 2" xfId="425"/>
    <cellStyle name="常规 3 2 2 2 2 2 2" xfId="426"/>
    <cellStyle name="常规 3 2 2 2 3" xfId="427"/>
    <cellStyle name="常规 3 2 2 2 3 2" xfId="428"/>
    <cellStyle name="常规 3 2 2 3" xfId="429"/>
    <cellStyle name="常规 3 2 2 3 2" xfId="430"/>
    <cellStyle name="常规 3 2 2 3 2 2" xfId="431"/>
    <cellStyle name="常规 3 2 2 4" xfId="432"/>
    <cellStyle name="常规 3 2 2 4 2" xfId="433"/>
    <cellStyle name="常规 3 2 3" xfId="434"/>
    <cellStyle name="常规 3 2 3 2" xfId="435"/>
    <cellStyle name="常规 3 2 3 2 2" xfId="436"/>
    <cellStyle name="常规 3 2 3 2 2 2" xfId="437"/>
    <cellStyle name="常规 3 2 3 3" xfId="438"/>
    <cellStyle name="常规 3 2 3 3 2" xfId="439"/>
    <cellStyle name="常规 3 2 4" xfId="440"/>
    <cellStyle name="常规 3 2 4 2" xfId="441"/>
    <cellStyle name="常规 3 2 4 2 2" xfId="442"/>
    <cellStyle name="常规 3 2 4 2 2 2" xfId="443"/>
    <cellStyle name="常规 3 2 4 3" xfId="444"/>
    <cellStyle name="常规 3 2 4 3 2" xfId="445"/>
    <cellStyle name="常规 3 2 5" xfId="446"/>
    <cellStyle name="常规 3 2 6" xfId="447"/>
    <cellStyle name="常规 3 2 6 2" xfId="448"/>
    <cellStyle name="常规 3 20 7" xfId="449"/>
    <cellStyle name="常规 3 20 7 2" xfId="450"/>
    <cellStyle name="常规 3 20 7 2 2" xfId="451"/>
    <cellStyle name="常规 3 20 7 2 2 2" xfId="452"/>
    <cellStyle name="常规 3 20 7 3" xfId="453"/>
    <cellStyle name="常规 3 20 7 3 2" xfId="454"/>
    <cellStyle name="常规 3 20 7 4" xfId="455"/>
    <cellStyle name="常规 3 20 7 4 2" xfId="456"/>
    <cellStyle name="常规 3 20 8" xfId="457"/>
    <cellStyle name="常规 3 20 8 2" xfId="458"/>
    <cellStyle name="常规 3 20 8 2 2" xfId="459"/>
    <cellStyle name="常规 3 20 8 2 2 2" xfId="460"/>
    <cellStyle name="常规 3 20 8 3" xfId="461"/>
    <cellStyle name="常规 3 20 8 3 2" xfId="462"/>
    <cellStyle name="常规 3 20 8 4" xfId="463"/>
    <cellStyle name="常规 3 20 8 4 2" xfId="464"/>
    <cellStyle name="常规 3 22 6" xfId="465"/>
    <cellStyle name="常规 3 22 6 2" xfId="466"/>
    <cellStyle name="常规 3 22 6 2 2" xfId="467"/>
    <cellStyle name="常规 3 22 6 2 2 2" xfId="468"/>
    <cellStyle name="常规 3 22 6 3" xfId="469"/>
    <cellStyle name="常规 3 22 6 3 2" xfId="470"/>
    <cellStyle name="常规 3 22 6 4" xfId="471"/>
    <cellStyle name="常规 3 22 6 4 2" xfId="472"/>
    <cellStyle name="常规 3 22 8" xfId="473"/>
    <cellStyle name="常规 3 22 8 2" xfId="474"/>
    <cellStyle name="常规 3 22 8 2 2" xfId="475"/>
    <cellStyle name="常规 3 22 8 2 2 2" xfId="476"/>
    <cellStyle name="常规 3 22 8 3" xfId="477"/>
    <cellStyle name="常规 3 22 8 3 2" xfId="478"/>
    <cellStyle name="常规 3 22 8 4" xfId="479"/>
    <cellStyle name="常规 3 22 8 4 2" xfId="480"/>
    <cellStyle name="常规 3 3" xfId="481"/>
    <cellStyle name="常规 3 3 2" xfId="482"/>
    <cellStyle name="常规 3 3 2 2" xfId="483"/>
    <cellStyle name="常规 3 3 2 2 2" xfId="484"/>
    <cellStyle name="常规 3 3 2 2 2 2" xfId="485"/>
    <cellStyle name="常规 3 3 2 3" xfId="486"/>
    <cellStyle name="常规 3 3 2 3 2" xfId="487"/>
    <cellStyle name="常规 3 3 3" xfId="488"/>
    <cellStyle name="常规 3 3 3 2" xfId="489"/>
    <cellStyle name="常规 3 3 3 2 2" xfId="490"/>
    <cellStyle name="常规 3 3 3 2 2 2" xfId="491"/>
    <cellStyle name="常规 3 3 3 3" xfId="492"/>
    <cellStyle name="常规 3 3 3 3 2" xfId="493"/>
    <cellStyle name="常规 3 3 4" xfId="494"/>
    <cellStyle name="常规 3 3 4 2" xfId="495"/>
    <cellStyle name="常规 3 3 4 2 2" xfId="496"/>
    <cellStyle name="常规 3 3 5" xfId="497"/>
    <cellStyle name="常规 3 3 5 2" xfId="498"/>
    <cellStyle name="常规 3 4" xfId="499"/>
    <cellStyle name="常规 3 4 2" xfId="500"/>
    <cellStyle name="常规 3 4 2 2" xfId="501"/>
    <cellStyle name="常规 3 4 2 2 2" xfId="502"/>
    <cellStyle name="常规 3 4 3" xfId="503"/>
    <cellStyle name="常规 3 4 3 2" xfId="504"/>
    <cellStyle name="常规 3 4 4" xfId="505"/>
    <cellStyle name="常规 3 4 4 2" xfId="506"/>
    <cellStyle name="常规 3 5" xfId="507"/>
    <cellStyle name="常规 3 5 2" xfId="508"/>
    <cellStyle name="常规 3 5 2 2" xfId="509"/>
    <cellStyle name="常规 3 5 2 2 2" xfId="510"/>
    <cellStyle name="常规 3 5 3" xfId="511"/>
    <cellStyle name="常规 3 5 3 2" xfId="512"/>
    <cellStyle name="常规 3 6" xfId="513"/>
    <cellStyle name="常规 3 7" xfId="514"/>
    <cellStyle name="常规 3 7 2" xfId="515"/>
    <cellStyle name="常规 30" xfId="516"/>
    <cellStyle name="常规 30 2" xfId="517"/>
    <cellStyle name="常规 30 2 2" xfId="518"/>
    <cellStyle name="常规 30 2 2 2" xfId="519"/>
    <cellStyle name="常规 30 3" xfId="520"/>
    <cellStyle name="常规 30 3 2" xfId="521"/>
    <cellStyle name="常规 31" xfId="522"/>
    <cellStyle name="常规 31 2" xfId="523"/>
    <cellStyle name="常规 32" xfId="524"/>
    <cellStyle name="常规 32 2" xfId="525"/>
    <cellStyle name="常规 32 2 2" xfId="526"/>
    <cellStyle name="常规 32 2 2 2" xfId="527"/>
    <cellStyle name="常规 32 3" xfId="528"/>
    <cellStyle name="常规 32 3 2" xfId="529"/>
    <cellStyle name="常规 33" xfId="530"/>
    <cellStyle name="常规 33 2" xfId="531"/>
    <cellStyle name="常规 33 2 2" xfId="532"/>
    <cellStyle name="常规 33 2 2 2" xfId="533"/>
    <cellStyle name="常规 33 3" xfId="534"/>
    <cellStyle name="常规 33 3 2" xfId="535"/>
    <cellStyle name="常规 34" xfId="536"/>
    <cellStyle name="常规 34 2" xfId="537"/>
    <cellStyle name="常规 34 2 2" xfId="538"/>
    <cellStyle name="常规 34 2 2 2" xfId="539"/>
    <cellStyle name="常规 34 3" xfId="540"/>
    <cellStyle name="常规 34 3 2" xfId="541"/>
    <cellStyle name="常规 35" xfId="542"/>
    <cellStyle name="常规 35 2" xfId="543"/>
    <cellStyle name="常规 35 2 2" xfId="544"/>
    <cellStyle name="常规 35 2 2 2" xfId="545"/>
    <cellStyle name="常规 35 3" xfId="546"/>
    <cellStyle name="常规 35 3 2" xfId="547"/>
    <cellStyle name="常规 36" xfId="548"/>
    <cellStyle name="常规 36 2" xfId="549"/>
    <cellStyle name="常规 36 2 2" xfId="550"/>
    <cellStyle name="常规 36 2 2 2" xfId="551"/>
    <cellStyle name="常规 36 3" xfId="552"/>
    <cellStyle name="常规 36 3 2" xfId="553"/>
    <cellStyle name="常规 37" xfId="554"/>
    <cellStyle name="常规 37 2" xfId="555"/>
    <cellStyle name="常规 37 2 2" xfId="556"/>
    <cellStyle name="常规 37 2 2 2" xfId="557"/>
    <cellStyle name="常规 37 3" xfId="558"/>
    <cellStyle name="常规 37 3 2" xfId="559"/>
    <cellStyle name="常规 38" xfId="560"/>
    <cellStyle name="常规 38 2" xfId="561"/>
    <cellStyle name="常规 38 2 2" xfId="562"/>
    <cellStyle name="常规 38 2 2 2" xfId="563"/>
    <cellStyle name="常规 38 3" xfId="564"/>
    <cellStyle name="常规 38 3 2" xfId="565"/>
    <cellStyle name="常规 39" xfId="566"/>
    <cellStyle name="常规 39 2" xfId="567"/>
    <cellStyle name="常规 39 2 2" xfId="568"/>
    <cellStyle name="常规 39 2 2 2" xfId="569"/>
    <cellStyle name="常规 39 3" xfId="570"/>
    <cellStyle name="常规 39 3 2" xfId="571"/>
    <cellStyle name="常规 4" xfId="572"/>
    <cellStyle name="常规 4 2" xfId="573"/>
    <cellStyle name="常规 4 2 2" xfId="574"/>
    <cellStyle name="常规 4 2 2 2" xfId="575"/>
    <cellStyle name="常规 4 2 2 2 2" xfId="576"/>
    <cellStyle name="常规 4 2 2 2 2 2" xfId="577"/>
    <cellStyle name="常规 4 2 2 3" xfId="578"/>
    <cellStyle name="常规 4 2 2 3 2" xfId="579"/>
    <cellStyle name="常规 4 2 3" xfId="580"/>
    <cellStyle name="常规 4 2 3 2" xfId="581"/>
    <cellStyle name="常规 4 3" xfId="582"/>
    <cellStyle name="常规 4 3 2" xfId="583"/>
    <cellStyle name="常规 4 3 2 2" xfId="584"/>
    <cellStyle name="常规 4 3 2 2 2" xfId="585"/>
    <cellStyle name="常规 4 3 3" xfId="586"/>
    <cellStyle name="常规 4 3 3 2" xfId="587"/>
    <cellStyle name="常规 4 3 3 2 2" xfId="588"/>
    <cellStyle name="常规 4 3 4" xfId="589"/>
    <cellStyle name="常规 4 3 4 2" xfId="590"/>
    <cellStyle name="常规 4 4" xfId="591"/>
    <cellStyle name="常规 4 4 2" xfId="592"/>
    <cellStyle name="常规 40" xfId="593"/>
    <cellStyle name="常规 40 2" xfId="594"/>
    <cellStyle name="常规 41" xfId="595"/>
    <cellStyle name="常规 41 2" xfId="596"/>
    <cellStyle name="常规 41 2 2" xfId="597"/>
    <cellStyle name="常规 41 2 2 2" xfId="598"/>
    <cellStyle name="常规 41 3" xfId="599"/>
    <cellStyle name="常规 41 3 2" xfId="600"/>
    <cellStyle name="常规 42" xfId="601"/>
    <cellStyle name="常规 42 2" xfId="602"/>
    <cellStyle name="常规 42 2 2" xfId="603"/>
    <cellStyle name="常规 42 2 2 2" xfId="604"/>
    <cellStyle name="常规 42 3" xfId="605"/>
    <cellStyle name="常规 42 3 2" xfId="606"/>
    <cellStyle name="常规 43" xfId="607"/>
    <cellStyle name="常规 44" xfId="608"/>
    <cellStyle name="常规 44 2" xfId="609"/>
    <cellStyle name="常规 44 2 2" xfId="610"/>
    <cellStyle name="常规 44 2 2 2" xfId="611"/>
    <cellStyle name="常规 44 3" xfId="612"/>
    <cellStyle name="常规 44 3 2" xfId="613"/>
    <cellStyle name="常规 45" xfId="614"/>
    <cellStyle name="常规 45 2" xfId="615"/>
    <cellStyle name="常规 45 2 2" xfId="616"/>
    <cellStyle name="常规 45 2 2 2" xfId="617"/>
    <cellStyle name="常规 45 3" xfId="618"/>
    <cellStyle name="常规 45 3 2" xfId="619"/>
    <cellStyle name="常规 46" xfId="620"/>
    <cellStyle name="常规 47" xfId="621"/>
    <cellStyle name="常规 47 2" xfId="622"/>
    <cellStyle name="常规 47 2 2" xfId="623"/>
    <cellStyle name="常规 47 2 2 2" xfId="624"/>
    <cellStyle name="常规 47 3" xfId="625"/>
    <cellStyle name="常规 47 3 2" xfId="626"/>
    <cellStyle name="常规 48" xfId="627"/>
    <cellStyle name="常规 48 2" xfId="628"/>
    <cellStyle name="常规 48 2 2" xfId="629"/>
    <cellStyle name="常规 48 2 2 2" xfId="630"/>
    <cellStyle name="常规 48 3" xfId="631"/>
    <cellStyle name="常规 48 3 2" xfId="632"/>
    <cellStyle name="常规 49" xfId="633"/>
    <cellStyle name="常规 5" xfId="634"/>
    <cellStyle name="常规 5 2" xfId="635"/>
    <cellStyle name="常规 5 2 2" xfId="636"/>
    <cellStyle name="常规 5 2 2 2" xfId="637"/>
    <cellStyle name="常规 5 2 2 2 2" xfId="638"/>
    <cellStyle name="常规 5 2 3" xfId="639"/>
    <cellStyle name="常规 5 2 3 2" xfId="640"/>
    <cellStyle name="常规 5 3" xfId="641"/>
    <cellStyle name="常规 5 3 2" xfId="642"/>
    <cellStyle name="常规 5 3 2 2" xfId="643"/>
    <cellStyle name="常规 5 4" xfId="644"/>
    <cellStyle name="常规 5 4 2" xfId="645"/>
    <cellStyle name="常规 50" xfId="646"/>
    <cellStyle name="常规 50 2" xfId="647"/>
    <cellStyle name="常规 50 2 2" xfId="648"/>
    <cellStyle name="常规 50 2 2 2" xfId="649"/>
    <cellStyle name="常规 50 3" xfId="650"/>
    <cellStyle name="常规 50 3 2" xfId="651"/>
    <cellStyle name="常规 51" xfId="652"/>
    <cellStyle name="常规 51 2" xfId="653"/>
    <cellStyle name="常规 51 2 2" xfId="654"/>
    <cellStyle name="常规 51 2 2 2" xfId="655"/>
    <cellStyle name="常规 51 3" xfId="656"/>
    <cellStyle name="常规 51 3 2" xfId="657"/>
    <cellStyle name="常规 52" xfId="658"/>
    <cellStyle name="常规 52 2" xfId="659"/>
    <cellStyle name="常规 52 2 2" xfId="660"/>
    <cellStyle name="常规 52 2 2 2" xfId="661"/>
    <cellStyle name="常规 52 3" xfId="662"/>
    <cellStyle name="常规 52 3 2" xfId="663"/>
    <cellStyle name="常规 53" xfId="664"/>
    <cellStyle name="常规 53 2" xfId="665"/>
    <cellStyle name="常规 53 2 2" xfId="666"/>
    <cellStyle name="常规 53 2 2 2" xfId="667"/>
    <cellStyle name="常规 53 3" xfId="668"/>
    <cellStyle name="常规 53 3 2" xfId="669"/>
    <cellStyle name="常规 54" xfId="670"/>
    <cellStyle name="常规 54 2" xfId="671"/>
    <cellStyle name="常规 54 2 2" xfId="672"/>
    <cellStyle name="常规 54 2 2 2" xfId="673"/>
    <cellStyle name="常规 54 3" xfId="674"/>
    <cellStyle name="常规 54 3 2" xfId="675"/>
    <cellStyle name="常规 55" xfId="676"/>
    <cellStyle name="常规 55 2" xfId="677"/>
    <cellStyle name="常规 55 2 2" xfId="678"/>
    <cellStyle name="常规 55 2 2 2" xfId="679"/>
    <cellStyle name="常规 55 3" xfId="680"/>
    <cellStyle name="常规 55 3 2" xfId="681"/>
    <cellStyle name="常规 56" xfId="682"/>
    <cellStyle name="常规 56 2" xfId="683"/>
    <cellStyle name="常规 56 2 2" xfId="684"/>
    <cellStyle name="常规 56 2 2 2" xfId="685"/>
    <cellStyle name="常规 56 3" xfId="686"/>
    <cellStyle name="常规 56 3 2" xfId="687"/>
    <cellStyle name="常规 57" xfId="688"/>
    <cellStyle name="常规 57 2" xfId="689"/>
    <cellStyle name="常规 57 2 2" xfId="690"/>
    <cellStyle name="常规 57 2 2 2" xfId="691"/>
    <cellStyle name="常规 57 3" xfId="692"/>
    <cellStyle name="常规 57 3 2" xfId="693"/>
    <cellStyle name="常规 58" xfId="694"/>
    <cellStyle name="常规 58 2" xfId="695"/>
    <cellStyle name="常规 58 2 2" xfId="696"/>
    <cellStyle name="常规 58 2 2 2" xfId="697"/>
    <cellStyle name="常规 58 3" xfId="698"/>
    <cellStyle name="常规 58 3 2" xfId="699"/>
    <cellStyle name="常规 59" xfId="700"/>
    <cellStyle name="常规 59 2" xfId="701"/>
    <cellStyle name="常规 59 2 2" xfId="702"/>
    <cellStyle name="常规 59 2 2 2" xfId="703"/>
    <cellStyle name="常规 59 3" xfId="704"/>
    <cellStyle name="常规 59 3 2" xfId="705"/>
    <cellStyle name="常规 6" xfId="706"/>
    <cellStyle name="常规 6 2" xfId="707"/>
    <cellStyle name="常规 6 2 2" xfId="708"/>
    <cellStyle name="常规 6 2 2 2" xfId="709"/>
    <cellStyle name="常规 6 2 2 2 2" xfId="710"/>
    <cellStyle name="常规 6 2 3" xfId="711"/>
    <cellStyle name="常规 6 2 3 2" xfId="712"/>
    <cellStyle name="常规 6 3" xfId="713"/>
    <cellStyle name="常规 6 3 2" xfId="714"/>
    <cellStyle name="常规 6 3 2 2" xfId="715"/>
    <cellStyle name="常规 6 3 2 2 2" xfId="716"/>
    <cellStyle name="常规 6 3 3" xfId="717"/>
    <cellStyle name="常规 6 3 3 2" xfId="718"/>
    <cellStyle name="常规 6 4" xfId="719"/>
    <cellStyle name="常规 6 4 2" xfId="720"/>
    <cellStyle name="常规 6 4 2 2" xfId="721"/>
    <cellStyle name="常规 6 4 2 2 2" xfId="722"/>
    <cellStyle name="常规 6 4 3" xfId="723"/>
    <cellStyle name="常规 6 4 3 2" xfId="724"/>
    <cellStyle name="常规 6 5" xfId="725"/>
    <cellStyle name="常规 6 6" xfId="726"/>
    <cellStyle name="常规 6 6 2" xfId="727"/>
    <cellStyle name="常规 60" xfId="728"/>
    <cellStyle name="常规 60 2" xfId="729"/>
    <cellStyle name="常规 60 2 2" xfId="730"/>
    <cellStyle name="常规 60 2 2 2" xfId="731"/>
    <cellStyle name="常规 60 3" xfId="732"/>
    <cellStyle name="常规 60 3 2" xfId="733"/>
    <cellStyle name="常规 61" xfId="734"/>
    <cellStyle name="常规 62" xfId="735"/>
    <cellStyle name="常规 62 2" xfId="736"/>
    <cellStyle name="常规 62 2 2" xfId="737"/>
    <cellStyle name="常规 62 2 2 2" xfId="738"/>
    <cellStyle name="常规 62 3" xfId="739"/>
    <cellStyle name="常规 62 3 2" xfId="740"/>
    <cellStyle name="常规 63" xfId="741"/>
    <cellStyle name="常规 64" xfId="742"/>
    <cellStyle name="常规 64 2" xfId="743"/>
    <cellStyle name="常规 64 2 2" xfId="744"/>
    <cellStyle name="常规 64 2 2 2" xfId="745"/>
    <cellStyle name="常规 64 3" xfId="746"/>
    <cellStyle name="常规 64 3 2" xfId="747"/>
    <cellStyle name="常规 65" xfId="748"/>
    <cellStyle name="常规 66" xfId="749"/>
    <cellStyle name="常规 66 2" xfId="750"/>
    <cellStyle name="常规 66 2 2" xfId="751"/>
    <cellStyle name="常规 66 2 2 2" xfId="752"/>
    <cellStyle name="常规 66 3" xfId="753"/>
    <cellStyle name="常规 66 3 2" xfId="754"/>
    <cellStyle name="常规 67" xfId="755"/>
    <cellStyle name="常规 68" xfId="756"/>
    <cellStyle name="常规 68 2" xfId="757"/>
    <cellStyle name="常规 68 2 2" xfId="758"/>
    <cellStyle name="常规 68 2 2 2" xfId="759"/>
    <cellStyle name="常规 68 3" xfId="760"/>
    <cellStyle name="常规 68 3 2" xfId="761"/>
    <cellStyle name="常规 7" xfId="762"/>
    <cellStyle name="常规 7 2" xfId="763"/>
    <cellStyle name="常规 7 3" xfId="764"/>
    <cellStyle name="常规 7 4" xfId="765"/>
    <cellStyle name="常规 7 4 2" xfId="766"/>
    <cellStyle name="常规 7 4 2 2" xfId="767"/>
    <cellStyle name="常规 7 4 2 2 2" xfId="768"/>
    <cellStyle name="常规 7 4 3" xfId="769"/>
    <cellStyle name="常规 7 4 3 2" xfId="770"/>
    <cellStyle name="常规 7 5" xfId="771"/>
    <cellStyle name="常规 7 5 2" xfId="772"/>
    <cellStyle name="常规 70" xfId="773"/>
    <cellStyle name="常规 70 2" xfId="774"/>
    <cellStyle name="常规 70 2 2" xfId="775"/>
    <cellStyle name="常规 70 2 2 2" xfId="776"/>
    <cellStyle name="常规 70 3" xfId="777"/>
    <cellStyle name="常规 70 3 2" xfId="778"/>
    <cellStyle name="常规 72" xfId="779"/>
    <cellStyle name="常规 72 2" xfId="780"/>
    <cellStyle name="常规 72 2 2" xfId="781"/>
    <cellStyle name="常规 72 2 2 2" xfId="782"/>
    <cellStyle name="常规 72 3" xfId="783"/>
    <cellStyle name="常规 72 3 2" xfId="784"/>
    <cellStyle name="常规 79" xfId="785"/>
    <cellStyle name="常规 79 2" xfId="786"/>
    <cellStyle name="常规 79 2 2" xfId="787"/>
    <cellStyle name="常规 79 2 2 2" xfId="788"/>
    <cellStyle name="常规 79 3" xfId="789"/>
    <cellStyle name="常规 79 3 2" xfId="790"/>
    <cellStyle name="常规 8" xfId="791"/>
    <cellStyle name="常规 8 2" xfId="792"/>
    <cellStyle name="常规 84" xfId="793"/>
    <cellStyle name="常规 84 2" xfId="794"/>
    <cellStyle name="常规 84 2 2" xfId="795"/>
    <cellStyle name="常规 84 2 2 2" xfId="796"/>
    <cellStyle name="常规 84 3" xfId="797"/>
    <cellStyle name="常规 84 3 2" xfId="798"/>
    <cellStyle name="常规 88" xfId="799"/>
    <cellStyle name="常规 88 2" xfId="800"/>
    <cellStyle name="常规 88 2 2" xfId="801"/>
    <cellStyle name="常规 88 2 2 2" xfId="802"/>
    <cellStyle name="常规 88 3" xfId="803"/>
    <cellStyle name="常规 88 3 2" xfId="804"/>
    <cellStyle name="常规 9" xfId="805"/>
    <cellStyle name="常规 9 2" xfId="806"/>
    <cellStyle name="常规 9 2 2" xfId="807"/>
    <cellStyle name="常规 9 2 2 2" xfId="808"/>
    <cellStyle name="常规 9 3" xfId="809"/>
    <cellStyle name="常规 9 3 2" xfId="810"/>
    <cellStyle name="常规 93" xfId="811"/>
    <cellStyle name="常规 93 2" xfId="812"/>
    <cellStyle name="常规 93 2 2" xfId="813"/>
    <cellStyle name="常规 93 2 2 2" xfId="814"/>
    <cellStyle name="常规 93 3" xfId="815"/>
    <cellStyle name="常规 93 3 2" xfId="816"/>
    <cellStyle name="常规 94" xfId="817"/>
    <cellStyle name="常规 94 2" xfId="818"/>
    <cellStyle name="常规 94 2 2" xfId="819"/>
    <cellStyle name="常规 94 2 2 2" xfId="820"/>
    <cellStyle name="常规 94 3" xfId="821"/>
    <cellStyle name="常规 94 3 2" xfId="822"/>
    <cellStyle name="好 2" xfId="823"/>
    <cellStyle name="好 2 2" xfId="824"/>
    <cellStyle name="好 2 2 2" xfId="825"/>
    <cellStyle name="好 2 2 2 2" xfId="826"/>
    <cellStyle name="好 2 2 2 2 2" xfId="827"/>
    <cellStyle name="好 2 2 3" xfId="828"/>
    <cellStyle name="好 2 2 3 2" xfId="829"/>
    <cellStyle name="好 2 3" xfId="830"/>
    <cellStyle name="好 2 3 2" xfId="831"/>
    <cellStyle name="好 3" xfId="832"/>
    <cellStyle name="好 3 2" xfId="833"/>
    <cellStyle name="好 3 2 2" xfId="834"/>
    <cellStyle name="好 3 2 2 2" xfId="835"/>
    <cellStyle name="好 3 2 2 2 2" xfId="836"/>
    <cellStyle name="好 3 2 3" xfId="837"/>
    <cellStyle name="好 3 2 3 2" xfId="838"/>
    <cellStyle name="好 3 3" xfId="839"/>
    <cellStyle name="好 3 3 2" xfId="840"/>
    <cellStyle name="好 4" xfId="841"/>
    <cellStyle name="好 4 2" xfId="842"/>
    <cellStyle name="好 4 2 2" xfId="843"/>
    <cellStyle name="好 4 2 2 2" xfId="844"/>
    <cellStyle name="好 4 2 2 2 2" xfId="845"/>
    <cellStyle name="好 4 2 3" xfId="846"/>
    <cellStyle name="好 4 2 3 2" xfId="847"/>
    <cellStyle name="好 4 3" xfId="848"/>
    <cellStyle name="好 4 3 2" xfId="849"/>
    <cellStyle name="好 5" xfId="850"/>
    <cellStyle name="好 5 2" xfId="851"/>
    <cellStyle name="好 5 2 2" xfId="852"/>
    <cellStyle name="好 6" xfId="853"/>
    <cellStyle name="好 6 2" xfId="854"/>
    <cellStyle name="好 6 2 2" xfId="855"/>
    <cellStyle name="好 7" xfId="856"/>
    <cellStyle name="检查单元格 2" xfId="857"/>
    <cellStyle name="普通_全院职工" xfId="858"/>
    <cellStyle name="样式 1" xfId="859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M74"/>
  <sheetViews>
    <sheetView tabSelected="1" workbookViewId="0">
      <selection activeCell="E13" sqref="E13"/>
    </sheetView>
  </sheetViews>
  <sheetFormatPr defaultRowHeight="13.5"/>
  <cols>
    <col min="1" max="1" width="4.125" style="1" customWidth="1"/>
    <col min="2" max="2" width="20.625" style="1" customWidth="1"/>
    <col min="3" max="3" width="28.75" style="1" customWidth="1"/>
    <col min="4" max="4" width="5.75" style="3" customWidth="1"/>
    <col min="5" max="5" width="6.75" style="1" customWidth="1"/>
    <col min="6" max="6" width="13.125" style="3" customWidth="1"/>
    <col min="7" max="7" width="6" style="1" customWidth="1"/>
    <col min="8" max="8" width="13.125" style="3" customWidth="1"/>
    <col min="9" max="9" width="8.5" style="3" customWidth="1"/>
    <col min="10" max="10" width="12" style="3" customWidth="1"/>
    <col min="11" max="11" width="10.75" style="3" customWidth="1"/>
    <col min="12" max="16384" width="9" style="1"/>
  </cols>
  <sheetData>
    <row r="1" spans="1:13" ht="22.5" customHeight="1">
      <c r="A1" s="34"/>
      <c r="B1" s="34"/>
      <c r="C1" s="34"/>
      <c r="D1" s="15"/>
      <c r="E1" s="15"/>
      <c r="F1" s="15"/>
      <c r="G1" s="15"/>
      <c r="H1" s="15"/>
      <c r="I1" s="15"/>
      <c r="J1" s="15"/>
      <c r="K1" s="15"/>
    </row>
    <row r="2" spans="1:13" ht="27.75" customHeight="1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4"/>
      <c r="M2" s="4"/>
    </row>
    <row r="3" spans="1:13" s="2" customFormat="1" ht="21" customHeight="1">
      <c r="A3" s="36"/>
      <c r="B3" s="36"/>
      <c r="C3" s="36"/>
      <c r="D3" s="16"/>
      <c r="E3" s="16"/>
      <c r="F3" s="16"/>
      <c r="G3" s="16"/>
      <c r="H3" s="16"/>
      <c r="I3" s="16"/>
      <c r="J3" s="37" t="s">
        <v>15</v>
      </c>
      <c r="K3" s="37"/>
    </row>
    <row r="4" spans="1:13" ht="50.25" customHeight="1">
      <c r="A4" s="17" t="s">
        <v>16</v>
      </c>
      <c r="B4" s="17" t="s">
        <v>17</v>
      </c>
      <c r="C4" s="17" t="s">
        <v>18</v>
      </c>
      <c r="D4" s="17" t="s">
        <v>19</v>
      </c>
      <c r="E4" s="17" t="s">
        <v>20</v>
      </c>
      <c r="F4" s="17" t="s">
        <v>21</v>
      </c>
      <c r="G4" s="17" t="s">
        <v>22</v>
      </c>
      <c r="H4" s="17" t="s">
        <v>23</v>
      </c>
      <c r="I4" s="17" t="s">
        <v>24</v>
      </c>
      <c r="J4" s="17" t="s">
        <v>25</v>
      </c>
      <c r="K4" s="17" t="s">
        <v>26</v>
      </c>
    </row>
    <row r="5" spans="1:13" ht="24.75" customHeight="1">
      <c r="A5" s="18">
        <v>1</v>
      </c>
      <c r="B5" s="19" t="s">
        <v>37</v>
      </c>
      <c r="C5" s="20" t="s">
        <v>169</v>
      </c>
      <c r="D5" s="21" t="s">
        <v>161</v>
      </c>
      <c r="E5" s="22">
        <v>0</v>
      </c>
      <c r="F5" s="20">
        <v>5225.76</v>
      </c>
      <c r="G5" s="22">
        <v>0.5</v>
      </c>
      <c r="H5" s="20">
        <v>2612.88</v>
      </c>
      <c r="I5" s="20">
        <v>11</v>
      </c>
      <c r="J5" s="20" t="s">
        <v>166</v>
      </c>
      <c r="K5" s="23">
        <v>44179</v>
      </c>
    </row>
    <row r="6" spans="1:13" ht="24.75" customHeight="1">
      <c r="A6" s="18">
        <v>2</v>
      </c>
      <c r="B6" s="19" t="s">
        <v>38</v>
      </c>
      <c r="C6" s="20" t="s">
        <v>93</v>
      </c>
      <c r="D6" s="21" t="s">
        <v>162</v>
      </c>
      <c r="E6" s="22">
        <v>0</v>
      </c>
      <c r="F6" s="20">
        <v>6963.48</v>
      </c>
      <c r="G6" s="22">
        <v>0.5</v>
      </c>
      <c r="H6" s="20">
        <v>3481.74</v>
      </c>
      <c r="I6" s="20">
        <v>17</v>
      </c>
      <c r="J6" s="20" t="s">
        <v>167</v>
      </c>
      <c r="K6" s="23">
        <v>44179</v>
      </c>
    </row>
    <row r="7" spans="1:13" ht="24.75" customHeight="1">
      <c r="A7" s="18">
        <v>3</v>
      </c>
      <c r="B7" s="19" t="s">
        <v>39</v>
      </c>
      <c r="C7" s="20" t="s">
        <v>94</v>
      </c>
      <c r="D7" s="21" t="s">
        <v>162</v>
      </c>
      <c r="E7" s="32">
        <v>0.125</v>
      </c>
      <c r="F7" s="20">
        <v>3330.36</v>
      </c>
      <c r="G7" s="22">
        <v>0.5</v>
      </c>
      <c r="H7" s="20">
        <v>1665.18</v>
      </c>
      <c r="I7" s="20">
        <v>8</v>
      </c>
      <c r="J7" s="20" t="s">
        <v>167</v>
      </c>
      <c r="K7" s="23">
        <v>44169</v>
      </c>
    </row>
    <row r="8" spans="1:13" ht="24.75" customHeight="1">
      <c r="A8" s="18">
        <v>4</v>
      </c>
      <c r="B8" s="19" t="s">
        <v>40</v>
      </c>
      <c r="C8" s="20" t="s">
        <v>95</v>
      </c>
      <c r="D8" s="21" t="s">
        <v>163</v>
      </c>
      <c r="E8" s="22">
        <v>0</v>
      </c>
      <c r="F8" s="20">
        <v>45099.28</v>
      </c>
      <c r="G8" s="22">
        <v>0.25</v>
      </c>
      <c r="H8" s="20">
        <v>11274.82</v>
      </c>
      <c r="I8" s="20">
        <v>27</v>
      </c>
      <c r="J8" s="20" t="s">
        <v>168</v>
      </c>
      <c r="K8" s="23">
        <v>44179</v>
      </c>
    </row>
    <row r="9" spans="1:13" ht="24.75" customHeight="1">
      <c r="A9" s="18">
        <v>5</v>
      </c>
      <c r="B9" s="19" t="s">
        <v>41</v>
      </c>
      <c r="C9" s="20" t="s">
        <v>96</v>
      </c>
      <c r="D9" s="21" t="s">
        <v>162</v>
      </c>
      <c r="E9" s="22">
        <v>0</v>
      </c>
      <c r="F9" s="20">
        <v>5329.22</v>
      </c>
      <c r="G9" s="22">
        <v>0.5</v>
      </c>
      <c r="H9" s="20">
        <v>2664.61</v>
      </c>
      <c r="I9" s="20">
        <v>9</v>
      </c>
      <c r="J9" s="20" t="s">
        <v>168</v>
      </c>
      <c r="K9" s="23">
        <v>44172</v>
      </c>
    </row>
    <row r="10" spans="1:13" ht="24.75" customHeight="1">
      <c r="A10" s="18">
        <v>6</v>
      </c>
      <c r="B10" s="19" t="s">
        <v>42</v>
      </c>
      <c r="C10" s="20" t="s">
        <v>97</v>
      </c>
      <c r="D10" s="21" t="s">
        <v>162</v>
      </c>
      <c r="E10" s="22">
        <v>0</v>
      </c>
      <c r="F10" s="20">
        <v>8013.84</v>
      </c>
      <c r="G10" s="22">
        <v>0.5</v>
      </c>
      <c r="H10" s="20">
        <v>4006.92</v>
      </c>
      <c r="I10" s="20">
        <v>12</v>
      </c>
      <c r="J10" s="20" t="s">
        <v>167</v>
      </c>
      <c r="K10" s="23">
        <v>44179</v>
      </c>
    </row>
    <row r="11" spans="1:13" ht="24.75" customHeight="1">
      <c r="A11" s="18">
        <v>7</v>
      </c>
      <c r="B11" s="19" t="s">
        <v>43</v>
      </c>
      <c r="C11" s="20" t="s">
        <v>98</v>
      </c>
      <c r="D11" s="21" t="s">
        <v>162</v>
      </c>
      <c r="E11" s="22">
        <v>0</v>
      </c>
      <c r="F11" s="20">
        <v>3565.84</v>
      </c>
      <c r="G11" s="22">
        <v>0.5</v>
      </c>
      <c r="H11" s="20">
        <v>1782.92</v>
      </c>
      <c r="I11" s="20">
        <v>9</v>
      </c>
      <c r="J11" s="20" t="s">
        <v>167</v>
      </c>
      <c r="K11" s="23">
        <v>44179</v>
      </c>
    </row>
    <row r="12" spans="1:13" ht="24.75" customHeight="1">
      <c r="A12" s="18">
        <v>8</v>
      </c>
      <c r="B12" s="19" t="s">
        <v>44</v>
      </c>
      <c r="C12" s="20" t="s">
        <v>99</v>
      </c>
      <c r="D12" s="21" t="s">
        <v>164</v>
      </c>
      <c r="E12" s="22">
        <v>0</v>
      </c>
      <c r="F12" s="20">
        <v>494149.5</v>
      </c>
      <c r="G12" s="22">
        <v>0.25</v>
      </c>
      <c r="H12" s="20">
        <v>123537.38</v>
      </c>
      <c r="I12" s="20">
        <v>401</v>
      </c>
      <c r="J12" s="20" t="s">
        <v>167</v>
      </c>
      <c r="K12" s="23">
        <v>44172</v>
      </c>
    </row>
    <row r="13" spans="1:13" ht="24.75" customHeight="1">
      <c r="A13" s="18">
        <v>9</v>
      </c>
      <c r="B13" s="19" t="s">
        <v>45</v>
      </c>
      <c r="C13" s="20" t="s">
        <v>100</v>
      </c>
      <c r="D13" s="21" t="s">
        <v>161</v>
      </c>
      <c r="E13" s="22">
        <v>0</v>
      </c>
      <c r="F13" s="20">
        <v>2018.4</v>
      </c>
      <c r="G13" s="22">
        <v>0.5</v>
      </c>
      <c r="H13" s="20">
        <v>1009.2</v>
      </c>
      <c r="I13" s="20">
        <v>5</v>
      </c>
      <c r="J13" s="20" t="s">
        <v>167</v>
      </c>
      <c r="K13" s="23">
        <v>44176</v>
      </c>
    </row>
    <row r="14" spans="1:13" ht="24.75" customHeight="1">
      <c r="A14" s="18">
        <v>10</v>
      </c>
      <c r="B14" s="19" t="s">
        <v>46</v>
      </c>
      <c r="C14" s="20" t="s">
        <v>101</v>
      </c>
      <c r="D14" s="21" t="s">
        <v>161</v>
      </c>
      <c r="E14" s="22">
        <v>0</v>
      </c>
      <c r="F14" s="20">
        <v>3340</v>
      </c>
      <c r="G14" s="22">
        <v>0.5</v>
      </c>
      <c r="H14" s="20">
        <v>1670</v>
      </c>
      <c r="I14" s="20">
        <v>8</v>
      </c>
      <c r="J14" s="20" t="s">
        <v>168</v>
      </c>
      <c r="K14" s="23">
        <v>44162</v>
      </c>
    </row>
    <row r="15" spans="1:13" ht="24.75" customHeight="1">
      <c r="A15" s="18">
        <v>11</v>
      </c>
      <c r="B15" s="19" t="s">
        <v>47</v>
      </c>
      <c r="C15" s="20" t="s">
        <v>102</v>
      </c>
      <c r="D15" s="21" t="s">
        <v>161</v>
      </c>
      <c r="E15" s="33">
        <v>4.5499999999999999E-2</v>
      </c>
      <c r="F15" s="20">
        <v>8981.8799999999992</v>
      </c>
      <c r="G15" s="22">
        <v>0.5</v>
      </c>
      <c r="H15" s="20">
        <v>4490.9399999999996</v>
      </c>
      <c r="I15" s="20">
        <v>22</v>
      </c>
      <c r="J15" s="20" t="s">
        <v>167</v>
      </c>
      <c r="K15" s="23">
        <v>44179</v>
      </c>
    </row>
    <row r="16" spans="1:13" ht="24.75" customHeight="1">
      <c r="A16" s="18">
        <v>12</v>
      </c>
      <c r="B16" s="19" t="s">
        <v>48</v>
      </c>
      <c r="C16" s="20" t="s">
        <v>103</v>
      </c>
      <c r="D16" s="21" t="s">
        <v>162</v>
      </c>
      <c r="E16" s="22">
        <v>0</v>
      </c>
      <c r="F16" s="20">
        <v>8218.4</v>
      </c>
      <c r="G16" s="22">
        <v>0.5</v>
      </c>
      <c r="H16" s="20">
        <v>4109.2</v>
      </c>
      <c r="I16" s="20">
        <v>20</v>
      </c>
      <c r="J16" s="20" t="s">
        <v>167</v>
      </c>
      <c r="K16" s="23">
        <v>44179</v>
      </c>
    </row>
    <row r="17" spans="1:11" ht="24.75" customHeight="1">
      <c r="A17" s="18">
        <v>13</v>
      </c>
      <c r="B17" s="19" t="s">
        <v>49</v>
      </c>
      <c r="C17" s="20" t="s">
        <v>104</v>
      </c>
      <c r="D17" s="21" t="s">
        <v>170</v>
      </c>
      <c r="E17" s="22">
        <v>0</v>
      </c>
      <c r="F17" s="20">
        <v>10669.5</v>
      </c>
      <c r="G17" s="22">
        <v>0.5</v>
      </c>
      <c r="H17" s="20">
        <v>5334.75</v>
      </c>
      <c r="I17" s="20">
        <v>20</v>
      </c>
      <c r="J17" s="20" t="s">
        <v>168</v>
      </c>
      <c r="K17" s="23">
        <v>44180</v>
      </c>
    </row>
    <row r="18" spans="1:11" ht="24.75" customHeight="1">
      <c r="A18" s="18">
        <v>14</v>
      </c>
      <c r="B18" s="19" t="s">
        <v>50</v>
      </c>
      <c r="C18" s="20" t="s">
        <v>105</v>
      </c>
      <c r="D18" s="21" t="s">
        <v>162</v>
      </c>
      <c r="E18" s="22">
        <v>0.2</v>
      </c>
      <c r="F18" s="20">
        <v>7508.84</v>
      </c>
      <c r="G18" s="22">
        <v>0.5</v>
      </c>
      <c r="H18" s="20">
        <v>3754.42</v>
      </c>
      <c r="I18" s="20">
        <v>15</v>
      </c>
      <c r="J18" s="20" t="s">
        <v>166</v>
      </c>
      <c r="K18" s="23">
        <v>44175</v>
      </c>
    </row>
    <row r="19" spans="1:11" ht="24.75" customHeight="1">
      <c r="A19" s="18">
        <v>15</v>
      </c>
      <c r="B19" s="19" t="s">
        <v>51</v>
      </c>
      <c r="C19" s="20" t="s">
        <v>106</v>
      </c>
      <c r="D19" s="21" t="s">
        <v>161</v>
      </c>
      <c r="E19" s="22">
        <v>0</v>
      </c>
      <c r="F19" s="20">
        <v>5282.7</v>
      </c>
      <c r="G19" s="22">
        <v>0.5</v>
      </c>
      <c r="H19" s="20">
        <v>2641.35</v>
      </c>
      <c r="I19" s="20">
        <v>13</v>
      </c>
      <c r="J19" s="20" t="s">
        <v>167</v>
      </c>
      <c r="K19" s="23">
        <v>44174</v>
      </c>
    </row>
    <row r="20" spans="1:11" ht="24.75" customHeight="1">
      <c r="A20" s="18">
        <v>16</v>
      </c>
      <c r="B20" s="19" t="s">
        <v>52</v>
      </c>
      <c r="C20" s="20" t="s">
        <v>107</v>
      </c>
      <c r="D20" s="21" t="s">
        <v>162</v>
      </c>
      <c r="E20" s="22">
        <v>0</v>
      </c>
      <c r="F20" s="20">
        <v>7400</v>
      </c>
      <c r="G20" s="22">
        <v>0.5</v>
      </c>
      <c r="H20" s="20">
        <v>3700</v>
      </c>
      <c r="I20" s="20">
        <v>18</v>
      </c>
      <c r="J20" s="20" t="s">
        <v>167</v>
      </c>
      <c r="K20" s="23">
        <v>44180</v>
      </c>
    </row>
    <row r="21" spans="1:11" ht="24.75" customHeight="1">
      <c r="A21" s="18">
        <v>17</v>
      </c>
      <c r="B21" s="19" t="s">
        <v>53</v>
      </c>
      <c r="C21" s="20" t="s">
        <v>108</v>
      </c>
      <c r="D21" s="21" t="s">
        <v>161</v>
      </c>
      <c r="E21" s="22">
        <v>0</v>
      </c>
      <c r="F21" s="20">
        <v>5819.72</v>
      </c>
      <c r="G21" s="22">
        <v>0.5</v>
      </c>
      <c r="H21" s="20">
        <v>2909.86</v>
      </c>
      <c r="I21" s="20">
        <v>14</v>
      </c>
      <c r="J21" s="20" t="s">
        <v>167</v>
      </c>
      <c r="K21" s="23">
        <v>44180</v>
      </c>
    </row>
    <row r="22" spans="1:11" ht="24.75" customHeight="1">
      <c r="A22" s="18">
        <v>18</v>
      </c>
      <c r="B22" s="19" t="s">
        <v>54</v>
      </c>
      <c r="C22" s="20" t="s">
        <v>109</v>
      </c>
      <c r="D22" s="21" t="s">
        <v>161</v>
      </c>
      <c r="E22" s="22">
        <v>0</v>
      </c>
      <c r="F22" s="20">
        <v>5113.28</v>
      </c>
      <c r="G22" s="22">
        <v>0.5</v>
      </c>
      <c r="H22" s="20">
        <v>2556.64</v>
      </c>
      <c r="I22" s="20">
        <v>13</v>
      </c>
      <c r="J22" s="20" t="s">
        <v>168</v>
      </c>
      <c r="K22" s="23">
        <v>44180</v>
      </c>
    </row>
    <row r="23" spans="1:11" ht="24.75" customHeight="1">
      <c r="A23" s="18">
        <v>19</v>
      </c>
      <c r="B23" s="19" t="s">
        <v>55</v>
      </c>
      <c r="C23" s="20" t="s">
        <v>110</v>
      </c>
      <c r="D23" s="21" t="s">
        <v>161</v>
      </c>
      <c r="E23" s="22">
        <v>0</v>
      </c>
      <c r="F23" s="20">
        <v>4343.04</v>
      </c>
      <c r="G23" s="22">
        <v>0.5</v>
      </c>
      <c r="H23" s="20">
        <v>2171.52</v>
      </c>
      <c r="I23" s="20">
        <v>10</v>
      </c>
      <c r="J23" s="20" t="s">
        <v>166</v>
      </c>
      <c r="K23" s="23">
        <v>44180</v>
      </c>
    </row>
    <row r="24" spans="1:11" ht="24.75" customHeight="1">
      <c r="A24" s="18">
        <v>20</v>
      </c>
      <c r="B24" s="19" t="s">
        <v>56</v>
      </c>
      <c r="C24" s="20" t="s">
        <v>111</v>
      </c>
      <c r="D24" s="21" t="s">
        <v>161</v>
      </c>
      <c r="E24" s="33">
        <v>4.3499999999999997E-2</v>
      </c>
      <c r="F24" s="20">
        <v>9340.0400000000009</v>
      </c>
      <c r="G24" s="22">
        <v>0.5</v>
      </c>
      <c r="H24" s="20">
        <v>4670.0200000000004</v>
      </c>
      <c r="I24" s="20">
        <v>23</v>
      </c>
      <c r="J24" s="20" t="s">
        <v>167</v>
      </c>
      <c r="K24" s="23">
        <v>44180</v>
      </c>
    </row>
    <row r="25" spans="1:11" ht="24.75" customHeight="1">
      <c r="A25" s="18">
        <v>21</v>
      </c>
      <c r="B25" s="19" t="s">
        <v>57</v>
      </c>
      <c r="C25" s="20" t="s">
        <v>112</v>
      </c>
      <c r="D25" s="21" t="s">
        <v>162</v>
      </c>
      <c r="E25" s="22">
        <v>0</v>
      </c>
      <c r="F25" s="20">
        <v>6795.28</v>
      </c>
      <c r="G25" s="22">
        <v>0.5</v>
      </c>
      <c r="H25" s="20">
        <v>3397.64</v>
      </c>
      <c r="I25" s="20">
        <v>17</v>
      </c>
      <c r="J25" s="20" t="s">
        <v>167</v>
      </c>
      <c r="K25" s="23">
        <v>44180</v>
      </c>
    </row>
    <row r="26" spans="1:11" ht="24.75" customHeight="1">
      <c r="A26" s="18">
        <v>22</v>
      </c>
      <c r="B26" s="19" t="s">
        <v>58</v>
      </c>
      <c r="C26" s="20" t="s">
        <v>113</v>
      </c>
      <c r="D26" s="21" t="s">
        <v>162</v>
      </c>
      <c r="E26" s="22">
        <v>0</v>
      </c>
      <c r="F26" s="20">
        <v>4339.5600000000004</v>
      </c>
      <c r="G26" s="22">
        <v>0.5</v>
      </c>
      <c r="H26" s="20">
        <v>2169.7800000000002</v>
      </c>
      <c r="I26" s="20">
        <v>11</v>
      </c>
      <c r="J26" s="20" t="s">
        <v>168</v>
      </c>
      <c r="K26" s="23">
        <v>44180</v>
      </c>
    </row>
    <row r="27" spans="1:11" ht="24.75" customHeight="1">
      <c r="A27" s="18">
        <v>23</v>
      </c>
      <c r="B27" s="19" t="s">
        <v>59</v>
      </c>
      <c r="C27" s="20" t="s">
        <v>114</v>
      </c>
      <c r="D27" s="21" t="s">
        <v>161</v>
      </c>
      <c r="E27" s="22">
        <v>0</v>
      </c>
      <c r="F27" s="20">
        <v>874.64</v>
      </c>
      <c r="G27" s="22">
        <v>0.5</v>
      </c>
      <c r="H27" s="20">
        <v>437.32</v>
      </c>
      <c r="I27" s="20">
        <v>2</v>
      </c>
      <c r="J27" s="20" t="s">
        <v>167</v>
      </c>
      <c r="K27" s="23">
        <v>44186</v>
      </c>
    </row>
    <row r="28" spans="1:11" ht="24.75" customHeight="1">
      <c r="A28" s="18">
        <v>24</v>
      </c>
      <c r="B28" s="19" t="s">
        <v>60</v>
      </c>
      <c r="C28" s="20" t="s">
        <v>115</v>
      </c>
      <c r="D28" s="21" t="s">
        <v>161</v>
      </c>
      <c r="E28" s="22">
        <v>0</v>
      </c>
      <c r="F28" s="20">
        <v>9248.52</v>
      </c>
      <c r="G28" s="22">
        <v>0.5</v>
      </c>
      <c r="H28" s="20">
        <v>4624.26</v>
      </c>
      <c r="I28" s="20">
        <v>16</v>
      </c>
      <c r="J28" s="20" t="s">
        <v>168</v>
      </c>
      <c r="K28" s="23">
        <v>44186</v>
      </c>
    </row>
    <row r="29" spans="1:11" ht="24.75" customHeight="1">
      <c r="A29" s="18">
        <v>25</v>
      </c>
      <c r="B29" s="19" t="s">
        <v>61</v>
      </c>
      <c r="C29" s="20" t="s">
        <v>116</v>
      </c>
      <c r="D29" s="21" t="s">
        <v>165</v>
      </c>
      <c r="E29" s="22">
        <v>0</v>
      </c>
      <c r="F29" s="20">
        <v>14208.36</v>
      </c>
      <c r="G29" s="22">
        <v>0.5</v>
      </c>
      <c r="H29" s="20">
        <v>7104.18</v>
      </c>
      <c r="I29" s="20">
        <v>34</v>
      </c>
      <c r="J29" s="20" t="s">
        <v>168</v>
      </c>
      <c r="K29" s="23">
        <v>44182</v>
      </c>
    </row>
    <row r="30" spans="1:11" ht="24.75" customHeight="1">
      <c r="A30" s="18">
        <v>26</v>
      </c>
      <c r="B30" s="19" t="s">
        <v>62</v>
      </c>
      <c r="C30" s="20" t="s">
        <v>117</v>
      </c>
      <c r="D30" s="21" t="s">
        <v>162</v>
      </c>
      <c r="E30" s="22">
        <v>0</v>
      </c>
      <c r="F30" s="20">
        <v>6022.6</v>
      </c>
      <c r="G30" s="22">
        <v>0.5</v>
      </c>
      <c r="H30" s="20">
        <v>3011.3</v>
      </c>
      <c r="I30" s="20">
        <v>13</v>
      </c>
      <c r="J30" s="20" t="s">
        <v>167</v>
      </c>
      <c r="K30" s="23">
        <v>44181</v>
      </c>
    </row>
    <row r="31" spans="1:11" ht="24.75" customHeight="1">
      <c r="A31" s="18">
        <v>27</v>
      </c>
      <c r="B31" s="19" t="s">
        <v>63</v>
      </c>
      <c r="C31" s="20" t="s">
        <v>118</v>
      </c>
      <c r="D31" s="21" t="s">
        <v>162</v>
      </c>
      <c r="E31" s="22">
        <v>0</v>
      </c>
      <c r="F31" s="20">
        <v>403.68</v>
      </c>
      <c r="G31" s="22">
        <v>0.5</v>
      </c>
      <c r="H31" s="20">
        <v>201.84</v>
      </c>
      <c r="I31" s="20">
        <v>1</v>
      </c>
      <c r="J31" s="20" t="s">
        <v>168</v>
      </c>
      <c r="K31" s="23">
        <v>44179</v>
      </c>
    </row>
    <row r="32" spans="1:11" ht="24.75" customHeight="1">
      <c r="A32" s="18">
        <v>28</v>
      </c>
      <c r="B32" s="19" t="s">
        <v>64</v>
      </c>
      <c r="C32" s="20" t="s">
        <v>119</v>
      </c>
      <c r="D32" s="21" t="s">
        <v>161</v>
      </c>
      <c r="E32" s="22">
        <v>0</v>
      </c>
      <c r="F32" s="20">
        <v>6645.68</v>
      </c>
      <c r="G32" s="22">
        <v>0.5</v>
      </c>
      <c r="H32" s="20">
        <v>3322.84</v>
      </c>
      <c r="I32" s="20">
        <v>12</v>
      </c>
      <c r="J32" s="20" t="s">
        <v>167</v>
      </c>
      <c r="K32" s="23">
        <v>44180</v>
      </c>
    </row>
    <row r="33" spans="1:11" ht="24.75" customHeight="1">
      <c r="A33" s="18">
        <v>29</v>
      </c>
      <c r="B33" s="19" t="s">
        <v>65</v>
      </c>
      <c r="C33" s="20" t="s">
        <v>120</v>
      </c>
      <c r="D33" s="21" t="s">
        <v>162</v>
      </c>
      <c r="E33" s="22">
        <v>0</v>
      </c>
      <c r="F33" s="20">
        <v>7339</v>
      </c>
      <c r="G33" s="22">
        <v>0.5</v>
      </c>
      <c r="H33" s="20">
        <v>3669.5</v>
      </c>
      <c r="I33" s="20">
        <v>15</v>
      </c>
      <c r="J33" s="20" t="s">
        <v>168</v>
      </c>
      <c r="K33" s="23">
        <v>44180</v>
      </c>
    </row>
    <row r="34" spans="1:11" ht="24.75" customHeight="1">
      <c r="A34" s="18">
        <v>30</v>
      </c>
      <c r="B34" s="19" t="s">
        <v>66</v>
      </c>
      <c r="C34" s="20" t="s">
        <v>121</v>
      </c>
      <c r="D34" s="21" t="s">
        <v>161</v>
      </c>
      <c r="E34" s="22">
        <v>0</v>
      </c>
      <c r="F34" s="20">
        <v>12267.48</v>
      </c>
      <c r="G34" s="22">
        <v>0.5</v>
      </c>
      <c r="H34" s="20">
        <v>6133.74</v>
      </c>
      <c r="I34" s="20">
        <v>28</v>
      </c>
      <c r="J34" s="20" t="s">
        <v>168</v>
      </c>
      <c r="K34" s="23">
        <v>44180</v>
      </c>
    </row>
    <row r="35" spans="1:11" ht="24.75" customHeight="1">
      <c r="A35" s="18">
        <v>31</v>
      </c>
      <c r="B35" s="19" t="s">
        <v>67</v>
      </c>
      <c r="C35" s="20" t="s">
        <v>122</v>
      </c>
      <c r="D35" s="21" t="s">
        <v>161</v>
      </c>
      <c r="E35" s="22">
        <v>0</v>
      </c>
      <c r="F35" s="20">
        <v>11168.48</v>
      </c>
      <c r="G35" s="22">
        <v>0.5</v>
      </c>
      <c r="H35" s="20">
        <v>5584.24</v>
      </c>
      <c r="I35" s="20">
        <v>28</v>
      </c>
      <c r="J35" s="20" t="s">
        <v>167</v>
      </c>
      <c r="K35" s="23">
        <v>44175</v>
      </c>
    </row>
    <row r="36" spans="1:11" ht="24.75" customHeight="1">
      <c r="A36" s="18">
        <v>32</v>
      </c>
      <c r="B36" s="19" t="s">
        <v>68</v>
      </c>
      <c r="C36" s="20" t="s">
        <v>123</v>
      </c>
      <c r="D36" s="21" t="s">
        <v>161</v>
      </c>
      <c r="E36" s="22">
        <v>0</v>
      </c>
      <c r="F36" s="20">
        <v>12676.56</v>
      </c>
      <c r="G36" s="22">
        <v>0.5</v>
      </c>
      <c r="H36" s="20">
        <v>6338.28</v>
      </c>
      <c r="I36" s="20">
        <v>33</v>
      </c>
      <c r="J36" s="20" t="s">
        <v>167</v>
      </c>
      <c r="K36" s="23">
        <v>44175</v>
      </c>
    </row>
    <row r="37" spans="1:11" ht="24.75" customHeight="1">
      <c r="A37" s="18">
        <v>33</v>
      </c>
      <c r="B37" s="19" t="s">
        <v>69</v>
      </c>
      <c r="C37" s="20" t="s">
        <v>124</v>
      </c>
      <c r="D37" s="21" t="s">
        <v>161</v>
      </c>
      <c r="E37" s="22">
        <v>0</v>
      </c>
      <c r="F37" s="20">
        <v>403.68</v>
      </c>
      <c r="G37" s="22">
        <v>0.5</v>
      </c>
      <c r="H37" s="20">
        <v>201.84</v>
      </c>
      <c r="I37" s="20">
        <v>1</v>
      </c>
      <c r="J37" s="20" t="s">
        <v>167</v>
      </c>
      <c r="K37" s="23">
        <v>44174</v>
      </c>
    </row>
    <row r="38" spans="1:11" ht="24.75" customHeight="1">
      <c r="A38" s="18">
        <v>34</v>
      </c>
      <c r="B38" s="19" t="s">
        <v>70</v>
      </c>
      <c r="C38" s="20" t="s">
        <v>125</v>
      </c>
      <c r="D38" s="21" t="s">
        <v>161</v>
      </c>
      <c r="E38" s="22">
        <v>0</v>
      </c>
      <c r="F38" s="20">
        <v>6766.62</v>
      </c>
      <c r="G38" s="22">
        <v>0.5</v>
      </c>
      <c r="H38" s="20">
        <v>3383.31</v>
      </c>
      <c r="I38" s="20">
        <v>7</v>
      </c>
      <c r="J38" s="20" t="s">
        <v>167</v>
      </c>
      <c r="K38" s="23">
        <v>44180</v>
      </c>
    </row>
    <row r="39" spans="1:11" ht="24.75" customHeight="1">
      <c r="A39" s="18">
        <v>35</v>
      </c>
      <c r="B39" s="19" t="s">
        <v>71</v>
      </c>
      <c r="C39" s="20" t="s">
        <v>126</v>
      </c>
      <c r="D39" s="21" t="s">
        <v>161</v>
      </c>
      <c r="E39" s="22">
        <v>0</v>
      </c>
      <c r="F39" s="20">
        <v>6321.52</v>
      </c>
      <c r="G39" s="22">
        <v>0.5</v>
      </c>
      <c r="H39" s="20">
        <v>3160.76</v>
      </c>
      <c r="I39" s="20">
        <v>15</v>
      </c>
      <c r="J39" s="20" t="s">
        <v>166</v>
      </c>
      <c r="K39" s="23">
        <v>44180</v>
      </c>
    </row>
    <row r="40" spans="1:11" ht="24.75" customHeight="1">
      <c r="A40" s="18">
        <v>36</v>
      </c>
      <c r="B40" s="19" t="s">
        <v>72</v>
      </c>
      <c r="C40" s="20" t="s">
        <v>127</v>
      </c>
      <c r="D40" s="21" t="s">
        <v>161</v>
      </c>
      <c r="E40" s="22">
        <v>0</v>
      </c>
      <c r="F40" s="20">
        <v>5786.08</v>
      </c>
      <c r="G40" s="22">
        <v>0.5</v>
      </c>
      <c r="H40" s="20">
        <v>2893.04</v>
      </c>
      <c r="I40" s="20">
        <v>14</v>
      </c>
      <c r="J40" s="20" t="s">
        <v>168</v>
      </c>
      <c r="K40" s="23">
        <v>44180</v>
      </c>
    </row>
    <row r="41" spans="1:11" ht="24.75" customHeight="1">
      <c r="A41" s="18">
        <v>37</v>
      </c>
      <c r="B41" s="19" t="s">
        <v>73</v>
      </c>
      <c r="C41" s="20" t="s">
        <v>128</v>
      </c>
      <c r="D41" s="21" t="s">
        <v>162</v>
      </c>
      <c r="E41" s="22">
        <v>0</v>
      </c>
      <c r="F41" s="20">
        <v>6963.48</v>
      </c>
      <c r="G41" s="22">
        <v>0.5</v>
      </c>
      <c r="H41" s="20">
        <v>3481.74</v>
      </c>
      <c r="I41" s="20">
        <v>17</v>
      </c>
      <c r="J41" s="20" t="s">
        <v>168</v>
      </c>
      <c r="K41" s="23">
        <v>44180</v>
      </c>
    </row>
    <row r="42" spans="1:11" ht="24.75" customHeight="1">
      <c r="A42" s="18">
        <v>38</v>
      </c>
      <c r="B42" s="19" t="s">
        <v>74</v>
      </c>
      <c r="C42" s="20" t="s">
        <v>129</v>
      </c>
      <c r="D42" s="21" t="s">
        <v>161</v>
      </c>
      <c r="E42" s="22">
        <v>0</v>
      </c>
      <c r="F42" s="20">
        <v>5651.52</v>
      </c>
      <c r="G42" s="22">
        <v>0.5</v>
      </c>
      <c r="H42" s="20">
        <v>2825.76</v>
      </c>
      <c r="I42" s="20">
        <v>14</v>
      </c>
      <c r="J42" s="20" t="s">
        <v>168</v>
      </c>
      <c r="K42" s="23">
        <v>44180</v>
      </c>
    </row>
    <row r="43" spans="1:11" ht="24.75" customHeight="1">
      <c r="A43" s="18">
        <v>39</v>
      </c>
      <c r="B43" s="19" t="s">
        <v>75</v>
      </c>
      <c r="C43" s="20" t="s">
        <v>130</v>
      </c>
      <c r="D43" s="21" t="s">
        <v>161</v>
      </c>
      <c r="E43" s="22">
        <v>0</v>
      </c>
      <c r="F43" s="20">
        <v>4935.8</v>
      </c>
      <c r="G43" s="22">
        <v>0.5</v>
      </c>
      <c r="H43" s="20">
        <v>2467.9</v>
      </c>
      <c r="I43" s="20">
        <v>12</v>
      </c>
      <c r="J43" s="20" t="s">
        <v>168</v>
      </c>
      <c r="K43" s="23">
        <v>44180</v>
      </c>
    </row>
    <row r="44" spans="1:11" ht="24.75" customHeight="1">
      <c r="A44" s="18">
        <v>40</v>
      </c>
      <c r="B44" s="19" t="s">
        <v>76</v>
      </c>
      <c r="C44" s="20" t="s">
        <v>131</v>
      </c>
      <c r="D44" s="21" t="s">
        <v>161</v>
      </c>
      <c r="E44" s="22">
        <v>0</v>
      </c>
      <c r="F44" s="20">
        <v>20317.68</v>
      </c>
      <c r="G44" s="22">
        <v>0.5</v>
      </c>
      <c r="H44" s="20">
        <v>10158.84</v>
      </c>
      <c r="I44" s="20">
        <v>14</v>
      </c>
      <c r="J44" s="20" t="s">
        <v>168</v>
      </c>
      <c r="K44" s="23">
        <v>44174</v>
      </c>
    </row>
    <row r="45" spans="1:11" ht="24.75" customHeight="1">
      <c r="A45" s="18">
        <v>41</v>
      </c>
      <c r="B45" s="19" t="s">
        <v>77</v>
      </c>
      <c r="C45" s="20" t="s">
        <v>132</v>
      </c>
      <c r="D45" s="21" t="s">
        <v>161</v>
      </c>
      <c r="E45" s="22">
        <v>0</v>
      </c>
      <c r="F45" s="20">
        <v>1278.32</v>
      </c>
      <c r="G45" s="22">
        <v>0.5</v>
      </c>
      <c r="H45" s="20">
        <v>639.16</v>
      </c>
      <c r="I45" s="20">
        <v>3</v>
      </c>
      <c r="J45" s="20" t="s">
        <v>168</v>
      </c>
      <c r="K45" s="23">
        <v>44179</v>
      </c>
    </row>
    <row r="46" spans="1:11" ht="24.75" customHeight="1">
      <c r="A46" s="18">
        <v>42</v>
      </c>
      <c r="B46" s="19" t="s">
        <v>78</v>
      </c>
      <c r="C46" s="20" t="s">
        <v>133</v>
      </c>
      <c r="D46" s="21" t="s">
        <v>162</v>
      </c>
      <c r="E46" s="22">
        <v>0</v>
      </c>
      <c r="F46" s="20">
        <v>709.8</v>
      </c>
      <c r="G46" s="22">
        <v>0.5</v>
      </c>
      <c r="H46" s="20">
        <v>354.9</v>
      </c>
      <c r="I46" s="20">
        <v>2</v>
      </c>
      <c r="J46" s="20" t="s">
        <v>168</v>
      </c>
      <c r="K46" s="23">
        <v>44180</v>
      </c>
    </row>
    <row r="47" spans="1:11" ht="24.75" customHeight="1">
      <c r="A47" s="18">
        <v>43</v>
      </c>
      <c r="B47" s="19" t="s">
        <v>79</v>
      </c>
      <c r="C47" s="20" t="s">
        <v>134</v>
      </c>
      <c r="D47" s="21" t="s">
        <v>161</v>
      </c>
      <c r="E47" s="22">
        <v>0</v>
      </c>
      <c r="F47" s="20">
        <v>480</v>
      </c>
      <c r="G47" s="22">
        <v>0.5</v>
      </c>
      <c r="H47" s="20">
        <v>240</v>
      </c>
      <c r="I47" s="20">
        <v>1</v>
      </c>
      <c r="J47" s="20" t="s">
        <v>168</v>
      </c>
      <c r="K47" s="23">
        <v>44181</v>
      </c>
    </row>
    <row r="48" spans="1:11" ht="24.75" customHeight="1">
      <c r="A48" s="18">
        <v>44</v>
      </c>
      <c r="B48" s="19" t="s">
        <v>80</v>
      </c>
      <c r="C48" s="20" t="s">
        <v>135</v>
      </c>
      <c r="D48" s="21" t="s">
        <v>162</v>
      </c>
      <c r="E48" s="22">
        <v>0</v>
      </c>
      <c r="F48" s="20">
        <v>2657.56</v>
      </c>
      <c r="G48" s="22">
        <v>0.5</v>
      </c>
      <c r="H48" s="20">
        <v>1328.78</v>
      </c>
      <c r="I48" s="20">
        <v>7</v>
      </c>
      <c r="J48" s="20" t="s">
        <v>168</v>
      </c>
      <c r="K48" s="23">
        <v>44180</v>
      </c>
    </row>
    <row r="49" spans="1:11" ht="24.75" customHeight="1">
      <c r="A49" s="18">
        <v>45</v>
      </c>
      <c r="B49" s="19" t="s">
        <v>81</v>
      </c>
      <c r="C49" s="20" t="s">
        <v>136</v>
      </c>
      <c r="D49" s="21" t="s">
        <v>161</v>
      </c>
      <c r="E49" s="22">
        <v>0</v>
      </c>
      <c r="F49" s="20">
        <v>403.68</v>
      </c>
      <c r="G49" s="22">
        <v>0.5</v>
      </c>
      <c r="H49" s="20">
        <v>201.84</v>
      </c>
      <c r="I49" s="20">
        <v>1</v>
      </c>
      <c r="J49" s="20" t="s">
        <v>168</v>
      </c>
      <c r="K49" s="23">
        <v>44180</v>
      </c>
    </row>
    <row r="50" spans="1:11" ht="24.75" customHeight="1">
      <c r="A50" s="18">
        <v>46</v>
      </c>
      <c r="B50" s="19" t="s">
        <v>82</v>
      </c>
      <c r="C50" s="20" t="s">
        <v>137</v>
      </c>
      <c r="D50" s="21" t="s">
        <v>162</v>
      </c>
      <c r="E50" s="22">
        <v>0</v>
      </c>
      <c r="F50" s="20">
        <v>580.91999999999996</v>
      </c>
      <c r="G50" s="22">
        <v>0.5</v>
      </c>
      <c r="H50" s="20">
        <v>290.45999999999998</v>
      </c>
      <c r="I50" s="20">
        <v>1</v>
      </c>
      <c r="J50" s="20" t="s">
        <v>167</v>
      </c>
      <c r="K50" s="23">
        <v>44180</v>
      </c>
    </row>
    <row r="51" spans="1:11" ht="24" customHeight="1">
      <c r="A51" s="18">
        <v>47</v>
      </c>
      <c r="B51" s="19" t="s">
        <v>83</v>
      </c>
      <c r="C51" s="20" t="s">
        <v>138</v>
      </c>
      <c r="D51" s="21" t="s">
        <v>161</v>
      </c>
      <c r="E51" s="22">
        <v>0</v>
      </c>
      <c r="F51" s="20">
        <v>3564.84</v>
      </c>
      <c r="G51" s="22">
        <v>0.5</v>
      </c>
      <c r="H51" s="20">
        <v>1782.42</v>
      </c>
      <c r="I51" s="20">
        <v>9</v>
      </c>
      <c r="J51" s="20" t="s">
        <v>167</v>
      </c>
      <c r="K51" s="23">
        <v>44179</v>
      </c>
    </row>
    <row r="52" spans="1:11" ht="24" customHeight="1">
      <c r="A52" s="18">
        <v>48</v>
      </c>
      <c r="B52" s="19" t="str">
        <f>"911201126847017557"</f>
        <v>911201126847017557</v>
      </c>
      <c r="C52" s="20" t="s">
        <v>139</v>
      </c>
      <c r="D52" s="21" t="s">
        <v>165</v>
      </c>
      <c r="E52" s="22">
        <v>0</v>
      </c>
      <c r="F52" s="20">
        <v>403.68</v>
      </c>
      <c r="G52" s="22">
        <v>0.5</v>
      </c>
      <c r="H52" s="20">
        <v>201.84</v>
      </c>
      <c r="I52" s="20">
        <v>1</v>
      </c>
      <c r="J52" s="20" t="s">
        <v>168</v>
      </c>
      <c r="K52" s="23">
        <v>44179</v>
      </c>
    </row>
    <row r="53" spans="1:11" ht="24" customHeight="1">
      <c r="A53" s="18">
        <v>49</v>
      </c>
      <c r="B53" s="19" t="str">
        <f>"91120112792542739K"</f>
        <v>91120112792542739K</v>
      </c>
      <c r="C53" s="20" t="s">
        <v>140</v>
      </c>
      <c r="D53" s="21" t="s">
        <v>161</v>
      </c>
      <c r="E53" s="22">
        <v>0</v>
      </c>
      <c r="F53" s="20">
        <v>403.68</v>
      </c>
      <c r="G53" s="22">
        <v>0.5</v>
      </c>
      <c r="H53" s="20">
        <v>201.84</v>
      </c>
      <c r="I53" s="20">
        <v>1</v>
      </c>
      <c r="J53" s="20" t="s">
        <v>168</v>
      </c>
      <c r="K53" s="23">
        <v>44179</v>
      </c>
    </row>
    <row r="54" spans="1:11" ht="24" customHeight="1">
      <c r="A54" s="18">
        <v>50</v>
      </c>
      <c r="B54" s="19" t="str">
        <f>"91120112684707911D"</f>
        <v>91120112684707911D</v>
      </c>
      <c r="C54" s="20" t="s">
        <v>141</v>
      </c>
      <c r="D54" s="21" t="s">
        <v>162</v>
      </c>
      <c r="E54" s="22">
        <v>0</v>
      </c>
      <c r="F54" s="20">
        <v>403.68</v>
      </c>
      <c r="G54" s="22">
        <v>0.5</v>
      </c>
      <c r="H54" s="20">
        <v>201.84</v>
      </c>
      <c r="I54" s="20">
        <v>1</v>
      </c>
      <c r="J54" s="20" t="s">
        <v>168</v>
      </c>
      <c r="K54" s="23">
        <v>44179</v>
      </c>
    </row>
    <row r="55" spans="1:11" ht="24" customHeight="1">
      <c r="A55" s="18">
        <v>51</v>
      </c>
      <c r="B55" s="19" t="s">
        <v>84</v>
      </c>
      <c r="C55" s="20" t="s">
        <v>142</v>
      </c>
      <c r="D55" s="21" t="s">
        <v>162</v>
      </c>
      <c r="E55" s="22">
        <v>0</v>
      </c>
      <c r="F55" s="20">
        <v>1121.1199999999999</v>
      </c>
      <c r="G55" s="22">
        <v>0.5</v>
      </c>
      <c r="H55" s="20">
        <v>560.55999999999995</v>
      </c>
      <c r="I55" s="20">
        <v>3</v>
      </c>
      <c r="J55" s="20" t="s">
        <v>168</v>
      </c>
      <c r="K55" s="23">
        <v>44179</v>
      </c>
    </row>
    <row r="56" spans="1:11" ht="24" customHeight="1">
      <c r="A56" s="18">
        <v>52</v>
      </c>
      <c r="B56" s="19" t="str">
        <f>"91120112066857680X"</f>
        <v>91120112066857680X</v>
      </c>
      <c r="C56" s="20" t="s">
        <v>143</v>
      </c>
      <c r="D56" s="21" t="s">
        <v>161</v>
      </c>
      <c r="E56" s="22">
        <v>0</v>
      </c>
      <c r="F56" s="20">
        <v>1435</v>
      </c>
      <c r="G56" s="22">
        <v>0.5</v>
      </c>
      <c r="H56" s="20">
        <v>717.5</v>
      </c>
      <c r="I56" s="20">
        <v>3</v>
      </c>
      <c r="J56" s="20" t="s">
        <v>168</v>
      </c>
      <c r="K56" s="23">
        <v>44179</v>
      </c>
    </row>
    <row r="57" spans="1:11" ht="24" customHeight="1">
      <c r="A57" s="18">
        <v>53</v>
      </c>
      <c r="B57" s="19" t="str">
        <f>"91120112569311997R"</f>
        <v>91120112569311997R</v>
      </c>
      <c r="C57" s="20" t="s">
        <v>144</v>
      </c>
      <c r="D57" s="21" t="s">
        <v>161</v>
      </c>
      <c r="E57" s="22">
        <v>0</v>
      </c>
      <c r="F57" s="20">
        <v>1480.16</v>
      </c>
      <c r="G57" s="22">
        <v>0.5</v>
      </c>
      <c r="H57" s="20">
        <v>740.08</v>
      </c>
      <c r="I57" s="20">
        <v>4</v>
      </c>
      <c r="J57" s="20" t="s">
        <v>168</v>
      </c>
      <c r="K57" s="23">
        <v>44179</v>
      </c>
    </row>
    <row r="58" spans="1:11" ht="24" customHeight="1">
      <c r="A58" s="18">
        <v>54</v>
      </c>
      <c r="B58" s="19" t="str">
        <f>"91120112687726077X"</f>
        <v>91120112687726077X</v>
      </c>
      <c r="C58" s="20" t="s">
        <v>145</v>
      </c>
      <c r="D58" s="21" t="s">
        <v>161</v>
      </c>
      <c r="E58" s="22">
        <v>0</v>
      </c>
      <c r="F58" s="20">
        <v>1142.76</v>
      </c>
      <c r="G58" s="22">
        <v>0.5</v>
      </c>
      <c r="H58" s="20">
        <v>571.38</v>
      </c>
      <c r="I58" s="20">
        <v>3</v>
      </c>
      <c r="J58" s="20" t="s">
        <v>168</v>
      </c>
      <c r="K58" s="23">
        <v>44179</v>
      </c>
    </row>
    <row r="59" spans="1:11" ht="24" customHeight="1">
      <c r="A59" s="18">
        <v>55</v>
      </c>
      <c r="B59" s="19" t="s">
        <v>85</v>
      </c>
      <c r="C59" s="20" t="s">
        <v>146</v>
      </c>
      <c r="D59" s="21" t="s">
        <v>162</v>
      </c>
      <c r="E59" s="22">
        <v>0</v>
      </c>
      <c r="F59" s="20">
        <v>403.68</v>
      </c>
      <c r="G59" s="22">
        <v>0.5</v>
      </c>
      <c r="H59" s="20">
        <v>201.84</v>
      </c>
      <c r="I59" s="20">
        <v>1</v>
      </c>
      <c r="J59" s="20" t="s">
        <v>168</v>
      </c>
      <c r="K59" s="23">
        <v>44178</v>
      </c>
    </row>
    <row r="60" spans="1:11" ht="24" customHeight="1">
      <c r="A60" s="18">
        <v>56</v>
      </c>
      <c r="B60" s="19" t="str">
        <f>"91120112596143044C"</f>
        <v>91120112596143044C</v>
      </c>
      <c r="C60" s="20" t="s">
        <v>147</v>
      </c>
      <c r="D60" s="21" t="s">
        <v>161</v>
      </c>
      <c r="E60" s="22">
        <v>0</v>
      </c>
      <c r="F60" s="20">
        <v>538.24</v>
      </c>
      <c r="G60" s="22">
        <v>0.5</v>
      </c>
      <c r="H60" s="20">
        <v>269.12</v>
      </c>
      <c r="I60" s="20">
        <v>1</v>
      </c>
      <c r="J60" s="20" t="s">
        <v>168</v>
      </c>
      <c r="K60" s="23">
        <v>44178</v>
      </c>
    </row>
    <row r="61" spans="1:11" ht="24" customHeight="1">
      <c r="A61" s="18">
        <v>57</v>
      </c>
      <c r="B61" s="19" t="str">
        <f>"91120112671469870B"</f>
        <v>91120112671469870B</v>
      </c>
      <c r="C61" s="20" t="s">
        <v>148</v>
      </c>
      <c r="D61" s="21" t="s">
        <v>161</v>
      </c>
      <c r="E61" s="22">
        <v>0</v>
      </c>
      <c r="F61" s="20">
        <v>2231.04</v>
      </c>
      <c r="G61" s="22">
        <v>0.5</v>
      </c>
      <c r="H61" s="20">
        <v>1115.52</v>
      </c>
      <c r="I61" s="20">
        <v>5</v>
      </c>
      <c r="J61" s="20" t="s">
        <v>168</v>
      </c>
      <c r="K61" s="23">
        <v>44176</v>
      </c>
    </row>
    <row r="62" spans="1:11" ht="24" customHeight="1">
      <c r="A62" s="18">
        <v>58</v>
      </c>
      <c r="B62" s="19" t="str">
        <f>"911201123286768487"</f>
        <v>911201123286768487</v>
      </c>
      <c r="C62" s="20" t="s">
        <v>149</v>
      </c>
      <c r="D62" s="21" t="s">
        <v>162</v>
      </c>
      <c r="E62" s="22">
        <v>0</v>
      </c>
      <c r="F62" s="20">
        <v>538.24</v>
      </c>
      <c r="G62" s="22">
        <v>0.5</v>
      </c>
      <c r="H62" s="20">
        <v>269.12</v>
      </c>
      <c r="I62" s="20">
        <v>1</v>
      </c>
      <c r="J62" s="20" t="s">
        <v>167</v>
      </c>
      <c r="K62" s="23">
        <v>44176</v>
      </c>
    </row>
    <row r="63" spans="1:11" ht="24" customHeight="1">
      <c r="A63" s="18">
        <v>59</v>
      </c>
      <c r="B63" s="19" t="str">
        <f>"911201125961381226"</f>
        <v>911201125961381226</v>
      </c>
      <c r="C63" s="20" t="s">
        <v>150</v>
      </c>
      <c r="D63" s="21" t="s">
        <v>162</v>
      </c>
      <c r="E63" s="22">
        <v>0</v>
      </c>
      <c r="F63" s="20">
        <v>2220.2399999999998</v>
      </c>
      <c r="G63" s="22">
        <v>0.5</v>
      </c>
      <c r="H63" s="20">
        <v>1110.1199999999999</v>
      </c>
      <c r="I63" s="20">
        <v>6</v>
      </c>
      <c r="J63" s="20" t="s">
        <v>168</v>
      </c>
      <c r="K63" s="23">
        <v>44176</v>
      </c>
    </row>
    <row r="64" spans="1:11" ht="24" customHeight="1">
      <c r="A64" s="18">
        <v>60</v>
      </c>
      <c r="B64" s="19" t="s">
        <v>86</v>
      </c>
      <c r="C64" s="20" t="s">
        <v>151</v>
      </c>
      <c r="D64" s="21" t="s">
        <v>161</v>
      </c>
      <c r="E64" s="22">
        <v>0</v>
      </c>
      <c r="F64" s="20">
        <v>1614.72</v>
      </c>
      <c r="G64" s="22">
        <v>0.5</v>
      </c>
      <c r="H64" s="20">
        <v>807.36</v>
      </c>
      <c r="I64" s="20">
        <v>4</v>
      </c>
      <c r="J64" s="20" t="s">
        <v>168</v>
      </c>
      <c r="K64" s="23">
        <v>44176</v>
      </c>
    </row>
    <row r="65" spans="1:11" ht="24" customHeight="1">
      <c r="A65" s="18">
        <v>61</v>
      </c>
      <c r="B65" s="19" t="str">
        <f>"91120112592905558H"</f>
        <v>91120112592905558H</v>
      </c>
      <c r="C65" s="20" t="s">
        <v>152</v>
      </c>
      <c r="D65" s="21" t="s">
        <v>161</v>
      </c>
      <c r="E65" s="22">
        <v>0</v>
      </c>
      <c r="F65" s="20">
        <v>600</v>
      </c>
      <c r="G65" s="22">
        <v>0.5</v>
      </c>
      <c r="H65" s="20">
        <v>300</v>
      </c>
      <c r="I65" s="20">
        <v>1</v>
      </c>
      <c r="J65" s="20" t="s">
        <v>168</v>
      </c>
      <c r="K65" s="23">
        <v>44175</v>
      </c>
    </row>
    <row r="66" spans="1:11" ht="24" customHeight="1">
      <c r="A66" s="18">
        <v>62</v>
      </c>
      <c r="B66" s="19" t="s">
        <v>87</v>
      </c>
      <c r="C66" s="20" t="s">
        <v>153</v>
      </c>
      <c r="D66" s="21" t="s">
        <v>165</v>
      </c>
      <c r="E66" s="22">
        <v>0</v>
      </c>
      <c r="F66" s="20">
        <v>1680</v>
      </c>
      <c r="G66" s="22">
        <v>0.5</v>
      </c>
      <c r="H66" s="20">
        <v>840</v>
      </c>
      <c r="I66" s="20">
        <v>4</v>
      </c>
      <c r="J66" s="20" t="s">
        <v>166</v>
      </c>
      <c r="K66" s="23">
        <v>44172</v>
      </c>
    </row>
    <row r="67" spans="1:11" ht="24" customHeight="1">
      <c r="A67" s="18">
        <v>63</v>
      </c>
      <c r="B67" s="19" t="s">
        <v>88</v>
      </c>
      <c r="C67" s="20" t="s">
        <v>154</v>
      </c>
      <c r="D67" s="21" t="s">
        <v>161</v>
      </c>
      <c r="E67" s="22">
        <v>0</v>
      </c>
      <c r="F67" s="20">
        <v>403.68</v>
      </c>
      <c r="G67" s="22">
        <v>0.5</v>
      </c>
      <c r="H67" s="20">
        <v>201.84</v>
      </c>
      <c r="I67" s="20">
        <v>1</v>
      </c>
      <c r="J67" s="20" t="s">
        <v>168</v>
      </c>
      <c r="K67" s="23">
        <v>44172</v>
      </c>
    </row>
    <row r="68" spans="1:11" ht="24" customHeight="1">
      <c r="A68" s="18">
        <v>64</v>
      </c>
      <c r="B68" s="19" t="str">
        <f>"911201120937112068"</f>
        <v>911201120937112068</v>
      </c>
      <c r="C68" s="20" t="s">
        <v>155</v>
      </c>
      <c r="D68" s="21" t="s">
        <v>161</v>
      </c>
      <c r="E68" s="22">
        <v>0</v>
      </c>
      <c r="F68" s="20">
        <v>403.68</v>
      </c>
      <c r="G68" s="22">
        <v>0.5</v>
      </c>
      <c r="H68" s="20">
        <v>201.84</v>
      </c>
      <c r="I68" s="20">
        <v>1</v>
      </c>
      <c r="J68" s="20" t="s">
        <v>167</v>
      </c>
      <c r="K68" s="23">
        <v>44175</v>
      </c>
    </row>
    <row r="69" spans="1:11" ht="24" customHeight="1">
      <c r="A69" s="18">
        <v>65</v>
      </c>
      <c r="B69" s="19" t="s">
        <v>89</v>
      </c>
      <c r="C69" s="20" t="s">
        <v>156</v>
      </c>
      <c r="D69" s="21" t="s">
        <v>161</v>
      </c>
      <c r="E69" s="22">
        <v>0</v>
      </c>
      <c r="F69" s="20">
        <v>2018.4</v>
      </c>
      <c r="G69" s="22">
        <v>0.5</v>
      </c>
      <c r="H69" s="20">
        <v>1009.2</v>
      </c>
      <c r="I69" s="20">
        <v>5</v>
      </c>
      <c r="J69" s="20" t="s">
        <v>168</v>
      </c>
      <c r="K69" s="23">
        <v>44175</v>
      </c>
    </row>
    <row r="70" spans="1:11" ht="24" customHeight="1">
      <c r="A70" s="18">
        <v>66</v>
      </c>
      <c r="B70" s="19" t="s">
        <v>90</v>
      </c>
      <c r="C70" s="20" t="s">
        <v>157</v>
      </c>
      <c r="D70" s="21" t="s">
        <v>161</v>
      </c>
      <c r="E70" s="22">
        <v>0</v>
      </c>
      <c r="F70" s="20">
        <v>2422.08</v>
      </c>
      <c r="G70" s="22">
        <v>0.5</v>
      </c>
      <c r="H70" s="20">
        <v>1211.04</v>
      </c>
      <c r="I70" s="20">
        <v>6</v>
      </c>
      <c r="J70" s="20" t="s">
        <v>166</v>
      </c>
      <c r="K70" s="23">
        <v>44175</v>
      </c>
    </row>
    <row r="71" spans="1:11" ht="24" customHeight="1">
      <c r="A71" s="18">
        <v>67</v>
      </c>
      <c r="B71" s="19" t="s">
        <v>91</v>
      </c>
      <c r="C71" s="20" t="s">
        <v>158</v>
      </c>
      <c r="D71" s="21" t="s">
        <v>161</v>
      </c>
      <c r="E71" s="22">
        <v>0</v>
      </c>
      <c r="F71" s="20">
        <v>639.16</v>
      </c>
      <c r="G71" s="22">
        <v>0.5</v>
      </c>
      <c r="H71" s="20">
        <v>319.58</v>
      </c>
      <c r="I71" s="20">
        <v>2</v>
      </c>
      <c r="J71" s="20" t="s">
        <v>167</v>
      </c>
      <c r="K71" s="23">
        <v>44175</v>
      </c>
    </row>
    <row r="72" spans="1:11" ht="24" customHeight="1">
      <c r="A72" s="18">
        <v>68</v>
      </c>
      <c r="B72" s="19" t="str">
        <f>"91120112668835622G"</f>
        <v>91120112668835622G</v>
      </c>
      <c r="C72" s="20" t="s">
        <v>159</v>
      </c>
      <c r="D72" s="21" t="s">
        <v>161</v>
      </c>
      <c r="E72" s="22">
        <v>0</v>
      </c>
      <c r="F72" s="20">
        <v>403.68</v>
      </c>
      <c r="G72" s="22">
        <v>0.5</v>
      </c>
      <c r="H72" s="20">
        <v>201.84</v>
      </c>
      <c r="I72" s="20">
        <v>1</v>
      </c>
      <c r="J72" s="20" t="s">
        <v>167</v>
      </c>
      <c r="K72" s="23">
        <v>44174</v>
      </c>
    </row>
    <row r="73" spans="1:11" ht="24" customHeight="1">
      <c r="A73" s="18">
        <v>69</v>
      </c>
      <c r="B73" s="19" t="s">
        <v>92</v>
      </c>
      <c r="C73" s="20" t="s">
        <v>160</v>
      </c>
      <c r="D73" s="21" t="s">
        <v>161</v>
      </c>
      <c r="E73" s="22">
        <v>0</v>
      </c>
      <c r="F73" s="20">
        <v>2723.84</v>
      </c>
      <c r="G73" s="22">
        <v>0.5</v>
      </c>
      <c r="H73" s="20">
        <v>1361.92</v>
      </c>
      <c r="I73" s="20">
        <v>7</v>
      </c>
      <c r="J73" s="20" t="s">
        <v>168</v>
      </c>
      <c r="K73" s="23">
        <v>44174</v>
      </c>
    </row>
    <row r="74" spans="1:11" ht="14.25">
      <c r="A74" s="38"/>
      <c r="B74" s="39"/>
      <c r="C74" s="39"/>
      <c r="D74" s="39"/>
      <c r="E74" s="39"/>
      <c r="F74" s="39"/>
      <c r="G74" s="24"/>
      <c r="H74" s="25">
        <f>SUM(H5:H73)</f>
        <v>282065.40000000026</v>
      </c>
      <c r="I74" s="25">
        <f>SUM(I5:I73)</f>
        <v>1065</v>
      </c>
      <c r="J74" s="38"/>
      <c r="K74" s="40"/>
    </row>
  </sheetData>
  <mergeCells count="6">
    <mergeCell ref="A1:C1"/>
    <mergeCell ref="A2:K2"/>
    <mergeCell ref="A3:C3"/>
    <mergeCell ref="J3:K3"/>
    <mergeCell ref="A74:F74"/>
    <mergeCell ref="J74:K74"/>
  </mergeCells>
  <phoneticPr fontId="24" type="noConversion"/>
  <conditionalFormatting sqref="C5:C46">
    <cfRule type="duplicateValues" dxfId="59" priority="55" stopIfTrue="1"/>
  </conditionalFormatting>
  <conditionalFormatting sqref="C5:C46">
    <cfRule type="duplicateValues" dxfId="58" priority="56" stopIfTrue="1"/>
    <cfRule type="duplicateValues" dxfId="57" priority="57" stopIfTrue="1"/>
  </conditionalFormatting>
  <conditionalFormatting sqref="C5:C46">
    <cfRule type="duplicateValues" dxfId="56" priority="58"/>
    <cfRule type="duplicateValues" dxfId="55" priority="59"/>
    <cfRule type="duplicateValues" dxfId="54" priority="60"/>
  </conditionalFormatting>
  <conditionalFormatting sqref="C47:C50">
    <cfRule type="duplicateValues" dxfId="53" priority="49" stopIfTrue="1"/>
  </conditionalFormatting>
  <conditionalFormatting sqref="C47:C50">
    <cfRule type="duplicateValues" dxfId="52" priority="50" stopIfTrue="1"/>
    <cfRule type="duplicateValues" dxfId="51" priority="51" stopIfTrue="1"/>
  </conditionalFormatting>
  <conditionalFormatting sqref="C47:C50">
    <cfRule type="duplicateValues" dxfId="50" priority="52"/>
    <cfRule type="duplicateValues" dxfId="49" priority="53"/>
    <cfRule type="duplicateValues" dxfId="48" priority="54"/>
  </conditionalFormatting>
  <conditionalFormatting sqref="C51:C54">
    <cfRule type="duplicateValues" dxfId="47" priority="43" stopIfTrue="1"/>
  </conditionalFormatting>
  <conditionalFormatting sqref="C51:C54">
    <cfRule type="duplicateValues" dxfId="46" priority="44" stopIfTrue="1"/>
    <cfRule type="duplicateValues" dxfId="45" priority="45" stopIfTrue="1"/>
  </conditionalFormatting>
  <conditionalFormatting sqref="C51:C54">
    <cfRule type="duplicateValues" dxfId="44" priority="46"/>
    <cfRule type="duplicateValues" dxfId="43" priority="47"/>
    <cfRule type="duplicateValues" dxfId="42" priority="48"/>
  </conditionalFormatting>
  <conditionalFormatting sqref="C55:C57">
    <cfRule type="duplicateValues" dxfId="41" priority="37" stopIfTrue="1"/>
  </conditionalFormatting>
  <conditionalFormatting sqref="C55:C57">
    <cfRule type="duplicateValues" dxfId="40" priority="38" stopIfTrue="1"/>
    <cfRule type="duplicateValues" dxfId="39" priority="39" stopIfTrue="1"/>
  </conditionalFormatting>
  <conditionalFormatting sqref="C55:C57">
    <cfRule type="duplicateValues" dxfId="38" priority="40"/>
    <cfRule type="duplicateValues" dxfId="37" priority="41"/>
    <cfRule type="duplicateValues" dxfId="36" priority="42"/>
  </conditionalFormatting>
  <conditionalFormatting sqref="C58:C60">
    <cfRule type="duplicateValues" dxfId="35" priority="31" stopIfTrue="1"/>
  </conditionalFormatting>
  <conditionalFormatting sqref="C58:C60">
    <cfRule type="duplicateValues" dxfId="34" priority="32" stopIfTrue="1"/>
    <cfRule type="duplicateValues" dxfId="33" priority="33" stopIfTrue="1"/>
  </conditionalFormatting>
  <conditionalFormatting sqref="C58:C60">
    <cfRule type="duplicateValues" dxfId="32" priority="34"/>
    <cfRule type="duplicateValues" dxfId="31" priority="35"/>
    <cfRule type="duplicateValues" dxfId="30" priority="36"/>
  </conditionalFormatting>
  <conditionalFormatting sqref="C61:C64">
    <cfRule type="duplicateValues" dxfId="29" priority="25" stopIfTrue="1"/>
  </conditionalFormatting>
  <conditionalFormatting sqref="C61:C64">
    <cfRule type="duplicateValues" dxfId="28" priority="26" stopIfTrue="1"/>
    <cfRule type="duplicateValues" dxfId="27" priority="27" stopIfTrue="1"/>
  </conditionalFormatting>
  <conditionalFormatting sqref="C61:C64">
    <cfRule type="duplicateValues" dxfId="26" priority="28"/>
    <cfRule type="duplicateValues" dxfId="25" priority="29"/>
    <cfRule type="duplicateValues" dxfId="24" priority="30"/>
  </conditionalFormatting>
  <conditionalFormatting sqref="C65:C66">
    <cfRule type="duplicateValues" dxfId="23" priority="19" stopIfTrue="1"/>
  </conditionalFormatting>
  <conditionalFormatting sqref="C65:C66">
    <cfRule type="duplicateValues" dxfId="22" priority="20" stopIfTrue="1"/>
    <cfRule type="duplicateValues" dxfId="21" priority="21" stopIfTrue="1"/>
  </conditionalFormatting>
  <conditionalFormatting sqref="C65:C66">
    <cfRule type="duplicateValues" dxfId="20" priority="22"/>
    <cfRule type="duplicateValues" dxfId="19" priority="23"/>
    <cfRule type="duplicateValues" dxfId="18" priority="24"/>
  </conditionalFormatting>
  <conditionalFormatting sqref="C67:C69">
    <cfRule type="duplicateValues" dxfId="17" priority="13" stopIfTrue="1"/>
  </conditionalFormatting>
  <conditionalFormatting sqref="C67:C69">
    <cfRule type="duplicateValues" dxfId="16" priority="14" stopIfTrue="1"/>
    <cfRule type="duplicateValues" dxfId="15" priority="15" stopIfTrue="1"/>
  </conditionalFormatting>
  <conditionalFormatting sqref="C67:C69">
    <cfRule type="duplicateValues" dxfId="14" priority="16"/>
    <cfRule type="duplicateValues" dxfId="13" priority="17"/>
    <cfRule type="duplicateValues" dxfId="12" priority="18"/>
  </conditionalFormatting>
  <conditionalFormatting sqref="C70">
    <cfRule type="duplicateValues" dxfId="11" priority="7" stopIfTrue="1"/>
  </conditionalFormatting>
  <conditionalFormatting sqref="C70">
    <cfRule type="duplicateValues" dxfId="10" priority="8" stopIfTrue="1"/>
    <cfRule type="duplicateValues" dxfId="9" priority="9" stopIfTrue="1"/>
  </conditionalFormatting>
  <conditionalFormatting sqref="C70">
    <cfRule type="duplicateValues" dxfId="8" priority="10"/>
    <cfRule type="duplicateValues" dxfId="7" priority="11"/>
    <cfRule type="duplicateValues" dxfId="6" priority="12"/>
  </conditionalFormatting>
  <conditionalFormatting sqref="C71:C73">
    <cfRule type="duplicateValues" dxfId="5" priority="1" stopIfTrue="1"/>
  </conditionalFormatting>
  <conditionalFormatting sqref="C71:C73">
    <cfRule type="duplicateValues" dxfId="4" priority="2" stopIfTrue="1"/>
    <cfRule type="duplicateValues" dxfId="3" priority="3" stopIfTrue="1"/>
  </conditionalFormatting>
  <conditionalFormatting sqref="C71:C7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/>
  <dimension ref="A1:O29"/>
  <sheetViews>
    <sheetView workbookViewId="0">
      <selection activeCell="H7" sqref="H7"/>
    </sheetView>
  </sheetViews>
  <sheetFormatPr defaultRowHeight="13.5"/>
  <cols>
    <col min="1" max="1" width="4.75" style="1" customWidth="1"/>
    <col min="2" max="2" width="18" style="1" customWidth="1"/>
    <col min="3" max="3" width="27.75" style="1" customWidth="1"/>
    <col min="4" max="4" width="5.875" style="1" customWidth="1"/>
    <col min="5" max="5" width="7.25" style="1" customWidth="1"/>
    <col min="6" max="6" width="9.375" style="1" customWidth="1"/>
    <col min="7" max="7" width="6.5" style="1" customWidth="1"/>
    <col min="8" max="8" width="10.875" style="1" customWidth="1"/>
    <col min="9" max="9" width="10.375" style="1" customWidth="1"/>
    <col min="10" max="10" width="12" style="1" customWidth="1"/>
    <col min="11" max="11" width="5.875" style="1" customWidth="1"/>
    <col min="12" max="12" width="11.75" style="1" customWidth="1"/>
    <col min="13" max="16384" width="9" style="1"/>
  </cols>
  <sheetData>
    <row r="1" spans="1:15" ht="24.95" customHeight="1">
      <c r="A1" s="42"/>
      <c r="B1" s="42"/>
    </row>
    <row r="2" spans="1:15" ht="13.5" customHeight="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"/>
      <c r="N2" s="4"/>
      <c r="O2" s="4"/>
    </row>
    <row r="3" spans="1:15" s="2" customFormat="1" ht="2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"/>
      <c r="N3" s="4"/>
      <c r="O3" s="4"/>
    </row>
    <row r="4" spans="1:15" s="5" customFormat="1" ht="22.5" customHeight="1">
      <c r="A4" s="44"/>
      <c r="B4" s="44"/>
      <c r="C4" s="44"/>
      <c r="D4" s="7"/>
      <c r="E4" s="7"/>
      <c r="F4" s="7"/>
      <c r="G4" s="7"/>
      <c r="H4" s="7"/>
      <c r="I4" s="41" t="s">
        <v>4</v>
      </c>
      <c r="J4" s="41"/>
      <c r="K4" s="41"/>
      <c r="L4" s="41"/>
    </row>
    <row r="5" spans="1:15" ht="35.25" customHeight="1">
      <c r="A5" s="49" t="s">
        <v>5</v>
      </c>
      <c r="B5" s="49" t="s">
        <v>6</v>
      </c>
      <c r="C5" s="49" t="s">
        <v>7</v>
      </c>
      <c r="D5" s="49" t="s">
        <v>8</v>
      </c>
      <c r="E5" s="49" t="s">
        <v>9</v>
      </c>
      <c r="F5" s="47" t="s">
        <v>10</v>
      </c>
      <c r="G5" s="8"/>
      <c r="H5" s="49" t="s">
        <v>3</v>
      </c>
      <c r="I5" s="45" t="s">
        <v>2</v>
      </c>
      <c r="J5" s="45" t="s">
        <v>11</v>
      </c>
      <c r="K5" s="45" t="s">
        <v>12</v>
      </c>
      <c r="L5" s="49" t="s">
        <v>0</v>
      </c>
    </row>
    <row r="6" spans="1:15" ht="30.75" customHeight="1">
      <c r="A6" s="50"/>
      <c r="B6" s="50"/>
      <c r="C6" s="50"/>
      <c r="D6" s="50"/>
      <c r="E6" s="50"/>
      <c r="F6" s="48"/>
      <c r="G6" s="6" t="s">
        <v>13</v>
      </c>
      <c r="H6" s="50"/>
      <c r="I6" s="46"/>
      <c r="J6" s="46"/>
      <c r="K6" s="46"/>
      <c r="L6" s="50"/>
    </row>
    <row r="7" spans="1:15" ht="26.25" customHeight="1">
      <c r="A7" s="12">
        <v>1</v>
      </c>
      <c r="B7" s="10" t="s">
        <v>27</v>
      </c>
      <c r="C7" s="26" t="s">
        <v>31</v>
      </c>
      <c r="D7" s="10" t="s">
        <v>35</v>
      </c>
      <c r="E7" s="29">
        <v>4.7000000000000002E-3</v>
      </c>
      <c r="F7" s="10">
        <v>6</v>
      </c>
      <c r="G7" s="10">
        <v>0</v>
      </c>
      <c r="H7" s="10">
        <v>30881.52</v>
      </c>
      <c r="I7" s="10" t="s">
        <v>36</v>
      </c>
      <c r="J7" s="10">
        <v>20201120345</v>
      </c>
      <c r="K7" s="10">
        <v>1</v>
      </c>
      <c r="L7" s="9">
        <v>44127</v>
      </c>
    </row>
    <row r="8" spans="1:15" ht="26.25" customHeight="1">
      <c r="A8" s="27">
        <v>2</v>
      </c>
      <c r="B8" s="28" t="s">
        <v>28</v>
      </c>
      <c r="C8" s="13" t="s">
        <v>32</v>
      </c>
      <c r="D8" s="28" t="s">
        <v>35</v>
      </c>
      <c r="E8" s="30">
        <v>3.73E-2</v>
      </c>
      <c r="F8" s="10">
        <v>1</v>
      </c>
      <c r="G8" s="10">
        <v>0</v>
      </c>
      <c r="H8" s="10">
        <v>4221.82</v>
      </c>
      <c r="I8" s="28" t="s">
        <v>36</v>
      </c>
      <c r="J8" s="10">
        <v>20201120346</v>
      </c>
      <c r="K8" s="10">
        <v>1</v>
      </c>
      <c r="L8" s="9">
        <v>44161</v>
      </c>
    </row>
    <row r="9" spans="1:15" ht="26.25" customHeight="1">
      <c r="A9" s="27">
        <v>3</v>
      </c>
      <c r="B9" s="10" t="s">
        <v>29</v>
      </c>
      <c r="C9" s="13" t="s">
        <v>33</v>
      </c>
      <c r="D9" s="11" t="s">
        <v>35</v>
      </c>
      <c r="E9" s="14">
        <v>2.18E-2</v>
      </c>
      <c r="F9" s="10">
        <v>3</v>
      </c>
      <c r="G9" s="10">
        <v>2</v>
      </c>
      <c r="H9" s="10">
        <v>12665.46</v>
      </c>
      <c r="I9" s="11" t="s">
        <v>36</v>
      </c>
      <c r="J9" s="10">
        <v>20191120389</v>
      </c>
      <c r="K9" s="10">
        <v>2</v>
      </c>
      <c r="L9" s="9">
        <v>44165</v>
      </c>
    </row>
    <row r="10" spans="1:15" ht="26.25" customHeight="1">
      <c r="A10" s="27">
        <v>4</v>
      </c>
      <c r="B10" s="10" t="s">
        <v>30</v>
      </c>
      <c r="C10" s="26" t="s">
        <v>34</v>
      </c>
      <c r="D10" s="11" t="s">
        <v>35</v>
      </c>
      <c r="E10" s="31">
        <v>0</v>
      </c>
      <c r="F10" s="10">
        <v>1</v>
      </c>
      <c r="G10" s="10">
        <v>0</v>
      </c>
      <c r="H10" s="10">
        <v>10293.84</v>
      </c>
      <c r="I10" s="11" t="s">
        <v>36</v>
      </c>
      <c r="J10" s="10">
        <v>20191120122</v>
      </c>
      <c r="K10" s="10">
        <v>2</v>
      </c>
      <c r="L10" s="9">
        <v>44181</v>
      </c>
    </row>
    <row r="29" spans="12:12">
      <c r="L29" s="3"/>
    </row>
  </sheetData>
  <mergeCells count="15">
    <mergeCell ref="A1:B1"/>
    <mergeCell ref="D5:D6"/>
    <mergeCell ref="A2:L3"/>
    <mergeCell ref="A4:C4"/>
    <mergeCell ref="I4:L4"/>
    <mergeCell ref="L5:L6"/>
    <mergeCell ref="E5:E6"/>
    <mergeCell ref="A5:A6"/>
    <mergeCell ref="B5:B6"/>
    <mergeCell ref="C5:C6"/>
    <mergeCell ref="J5:J6"/>
    <mergeCell ref="K5:K6"/>
    <mergeCell ref="F5:F6"/>
    <mergeCell ref="H5:H6"/>
    <mergeCell ref="I5:I6"/>
  </mergeCells>
  <phoneticPr fontId="10" type="noConversion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稳岗返还</vt:lpstr>
      <vt:lpstr>续签长期合同社保补贴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dt4</cp:lastModifiedBy>
  <cp:lastPrinted>2020-12-28T09:04:49Z</cp:lastPrinted>
  <dcterms:created xsi:type="dcterms:W3CDTF">2019-06-10T06:19:11Z</dcterms:created>
  <dcterms:modified xsi:type="dcterms:W3CDTF">2020-12-28T09:04:54Z</dcterms:modified>
</cp:coreProperties>
</file>