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2021年第四批“专项职业能力”班期补贴明细" sheetId="6" r:id="rId1"/>
    <sheet name="Sheet1" sheetId="7" r:id="rId2"/>
  </sheets>
  <definedNames>
    <definedName name="_xlnm.Print_Titles" localSheetId="0">'2021年第四批“专项职业能力”班期补贴明细'!$1:$4</definedName>
    <definedName name="_xlnm._FilterDatabase" localSheetId="0" hidden="1">'2021年第四批“专项职业能力”班期补贴明细'!$A$5:$BF$58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<sst xmlns="http://schemas.openxmlformats.org/spreadsheetml/2006/main" count="473" uniqueCount="39">
  <si>
    <t>津南区2025年第二批“专项职业能力”补贴资金情况明细表</t>
  </si>
  <si>
    <t>填报单位：天津市津南区人力资源和社会保障局</t>
  </si>
  <si>
    <t>制表人：</t>
  </si>
  <si>
    <t>卜倩倩</t>
  </si>
  <si>
    <t>制表日期：</t>
  </si>
  <si>
    <t>序号</t>
  </si>
  <si>
    <t>开班备案号</t>
  </si>
  <si>
    <t>培训机构名称</t>
  </si>
  <si>
    <t>机构性质</t>
  </si>
  <si>
    <t>职业（工种）</t>
  </si>
  <si>
    <t>等级</t>
  </si>
  <si>
    <t>培训课时</t>
  </si>
  <si>
    <t>培训补贴标准(元/人）</t>
  </si>
  <si>
    <t>鉴定补贴标准(元/人）</t>
  </si>
  <si>
    <t>人员类别</t>
  </si>
  <si>
    <t>备案人数</t>
  </si>
  <si>
    <t>补贴人数</t>
  </si>
  <si>
    <t>班次</t>
  </si>
  <si>
    <t>培训费补贴金额（元）</t>
  </si>
  <si>
    <t>鉴定费补贴金额（元）</t>
  </si>
  <si>
    <t>合计</t>
  </si>
  <si>
    <t>银行户名</t>
  </si>
  <si>
    <t>开户银行</t>
  </si>
  <si>
    <t>银行账号</t>
  </si>
  <si>
    <t>总计</t>
  </si>
  <si>
    <t>天津市职业技能公共实训中心</t>
  </si>
  <si>
    <t>公共实训中心</t>
  </si>
  <si>
    <t>可编程控制系统设计与实现</t>
  </si>
  <si>
    <t>专项</t>
  </si>
  <si>
    <t>高校学生</t>
  </si>
  <si>
    <t xml:space="preserve"> 中国农业银行天津友谊路金融街支行</t>
  </si>
  <si>
    <t>1812*****000965</t>
  </si>
  <si>
    <t>3D打印技术应用</t>
  </si>
  <si>
    <t>数控三坐标测量机床操作</t>
  </si>
  <si>
    <t>车削中心编程与操作</t>
  </si>
  <si>
    <t>逆向测量技术应用</t>
  </si>
  <si>
    <t>五轴加工中心编程与操作</t>
  </si>
  <si>
    <t>工业机器人应用</t>
  </si>
  <si>
    <t>精益生产现场控制与优化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</si>
</sst>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00000000"/>
    <numFmt numFmtId="177" formatCode="0_ "/>
    <numFmt numFmtId="178" formatCode="#,##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Times New Roman"/>
      <charset val="134"/>
    </font>
    <font>
      <sz val="9"/>
      <name val="宋体"/>
      <charset val="134"/>
      <scheme val="minor"/>
    </font>
    <font>
      <sz val="9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0" fontId="27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4" fillId="0" borderId="2" xfId="5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5" fillId="0" borderId="6" xfId="1" applyNumberFormat="1" applyFont="1" applyFill="1" applyBorder="1" applyAlignment="1">
      <alignment horizontal="right" vertical="center"/>
    </xf>
    <xf numFmtId="176" fontId="6" fillId="0" borderId="2" xfId="5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 wrapText="1"/>
    </xf>
    <xf numFmtId="177" fontId="7" fillId="0" borderId="6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7" fontId="5" fillId="2" borderId="2" xfId="1" applyNumberFormat="1" applyFont="1" applyFill="1" applyBorder="1" applyAlignment="1">
      <alignment horizontal="right" vertical="center"/>
    </xf>
    <xf numFmtId="177" fontId="5" fillId="2" borderId="2" xfId="1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177" fontId="5" fillId="0" borderId="2" xfId="1" applyNumberFormat="1" applyFont="1" applyFill="1" applyBorder="1" applyAlignment="1">
      <alignment horizontal="right" vertical="center"/>
    </xf>
    <xf numFmtId="178" fontId="5" fillId="0" borderId="2" xfId="1" applyNumberFormat="1" applyFont="1" applyFill="1" applyBorder="1" applyAlignment="1">
      <alignment horizontal="right" vertical="center" wrapText="1"/>
    </xf>
    <xf numFmtId="177" fontId="7" fillId="0" borderId="2" xfId="1" applyNumberFormat="1" applyFont="1" applyFill="1" applyBorder="1" applyAlignment="1">
      <alignment horizontal="right" vertical="center"/>
    </xf>
    <xf numFmtId="178" fontId="7" fillId="0" borderId="2" xfId="1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5" fillId="0" borderId="2" xfId="1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5" xfId="0" applyFont="1" applyFill="1" applyBorder="1" applyAlignment="1">
      <alignment horizontal="center" vertical="center"/>
    </xf>
    <xf numFmtId="177" fontId="7" fillId="0" borderId="2" xfId="1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㼿㼿㼿" xfId="49"/>
    <cellStyle name="常规_培训汇总表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F61"/>
  <sheetViews>
    <sheetView tabSelected="1" zoomScale="130" zoomScaleNormal="130" workbookViewId="0">
      <pane xSplit="1" topLeftCell="I1" activePane="topRight" state="frozen"/>
      <selection/>
      <selection pane="topRight" activeCell="T5" sqref="A1:T61"/>
    </sheetView>
  </sheetViews>
  <sheetFormatPr defaultColWidth="9" defaultRowHeight="13.5"/>
  <cols>
    <col min="1" max="1" width="6.25" customWidth="1"/>
    <col min="2" max="2" width="13.5" customWidth="1"/>
    <col min="3" max="3" width="25.45" customWidth="1"/>
    <col min="4" max="4" width="11.625" customWidth="1"/>
    <col min="5" max="5" width="24" customWidth="1"/>
    <col min="6" max="6" width="6" customWidth="1"/>
    <col min="7" max="7" width="6.625" customWidth="1"/>
    <col min="8" max="8" width="11" customWidth="1"/>
    <col min="9" max="9" width="11" style="3" customWidth="1"/>
    <col min="10" max="10" width="13.75" style="3" customWidth="1"/>
    <col min="11" max="11" width="7.875" style="3" customWidth="1"/>
    <col min="12" max="12" width="6.625" style="3" customWidth="1"/>
    <col min="13" max="13" width="5.75" customWidth="1"/>
    <col min="14" max="16" width="11.5" style="4" customWidth="1"/>
    <col min="17" max="17" width="24.3166666666667" customWidth="1"/>
    <col min="18" max="18" width="27.875" customWidth="1"/>
    <col min="19" max="19" width="20.875" customWidth="1"/>
    <col min="20" max="20" width="27.5" customWidth="1"/>
    <col min="21" max="21" width="14.875" customWidth="1"/>
    <col min="22" max="22" width="32.25" customWidth="1"/>
  </cols>
  <sheetData>
    <row r="1" ht="35.1" customHeight="1" spans="1:4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1"/>
      <c r="O1" s="21"/>
      <c r="P1" s="21"/>
      <c r="Q1" s="5"/>
      <c r="R1" s="5"/>
      <c r="S1" s="5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ht="20.1" customHeight="1" spans="1:48">
      <c r="A2" s="6" t="s">
        <v>1</v>
      </c>
      <c r="B2" s="6"/>
      <c r="C2" s="7"/>
      <c r="D2" s="8"/>
      <c r="E2" s="8"/>
      <c r="F2" s="6"/>
      <c r="G2" s="6"/>
      <c r="H2" s="6"/>
      <c r="I2" s="6"/>
      <c r="J2" s="6"/>
      <c r="K2" s="6"/>
      <c r="L2" s="6"/>
      <c r="M2" s="6" t="s">
        <v>2</v>
      </c>
      <c r="N2" s="22" t="s">
        <v>3</v>
      </c>
      <c r="O2" s="23"/>
      <c r="P2" s="23"/>
      <c r="Q2" s="8"/>
      <c r="R2" s="34" t="s">
        <v>4</v>
      </c>
      <c r="S2" s="35">
        <v>45792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ht="20.1" customHeight="1" spans="1:48">
      <c r="A3" s="9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  <c r="K3" s="12" t="s">
        <v>15</v>
      </c>
      <c r="L3" s="10" t="s">
        <v>16</v>
      </c>
      <c r="M3" s="10" t="s">
        <v>17</v>
      </c>
      <c r="N3" s="10" t="s">
        <v>18</v>
      </c>
      <c r="O3" s="10" t="s">
        <v>19</v>
      </c>
      <c r="P3" s="24" t="s">
        <v>20</v>
      </c>
      <c r="Q3" s="9" t="s">
        <v>21</v>
      </c>
      <c r="R3" s="36" t="s">
        <v>22</v>
      </c>
      <c r="S3" s="37" t="s">
        <v>23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ht="20.1" customHeight="1" spans="1:48">
      <c r="A4" s="11"/>
      <c r="B4" s="11"/>
      <c r="C4" s="11"/>
      <c r="D4" s="11"/>
      <c r="E4" s="11"/>
      <c r="F4" s="12"/>
      <c r="G4" s="12"/>
      <c r="H4" s="12"/>
      <c r="I4" s="12"/>
      <c r="J4" s="12"/>
      <c r="K4" s="25"/>
      <c r="L4" s="12"/>
      <c r="M4" s="12"/>
      <c r="N4" s="12"/>
      <c r="O4" s="12"/>
      <c r="P4" s="26"/>
      <c r="Q4" s="9"/>
      <c r="R4" s="36"/>
      <c r="S4" s="38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ht="24.95" customHeight="1" spans="1:48">
      <c r="A5" s="10"/>
      <c r="B5" s="12" t="s">
        <v>24</v>
      </c>
      <c r="C5" s="10"/>
      <c r="D5" s="10"/>
      <c r="E5" s="10"/>
      <c r="F5" s="10"/>
      <c r="G5" s="10"/>
      <c r="H5" s="12"/>
      <c r="I5" s="10"/>
      <c r="J5" s="10"/>
      <c r="K5" s="27">
        <f t="shared" ref="K5:P5" si="0">SUM(K6:K61)</f>
        <v>1662</v>
      </c>
      <c r="L5" s="27">
        <f t="shared" si="0"/>
        <v>1494</v>
      </c>
      <c r="M5" s="27">
        <f t="shared" si="0"/>
        <v>56</v>
      </c>
      <c r="N5" s="28">
        <f t="shared" si="0"/>
        <v>3323233</v>
      </c>
      <c r="O5" s="28">
        <f t="shared" si="0"/>
        <v>612540</v>
      </c>
      <c r="P5" s="28">
        <f t="shared" si="0"/>
        <v>3935773</v>
      </c>
      <c r="Q5" s="10"/>
      <c r="R5" s="39"/>
      <c r="S5" s="40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="1" customFormat="1" ht="35.1" customHeight="1" spans="1:58">
      <c r="A6" s="13">
        <v>1</v>
      </c>
      <c r="B6" s="14">
        <v>25130002020001</v>
      </c>
      <c r="C6" s="15" t="s">
        <v>25</v>
      </c>
      <c r="D6" s="15" t="s">
        <v>26</v>
      </c>
      <c r="E6" s="16" t="s">
        <v>27</v>
      </c>
      <c r="F6" s="15" t="s">
        <v>28</v>
      </c>
      <c r="G6" s="17">
        <v>80</v>
      </c>
      <c r="H6" s="17">
        <v>1940</v>
      </c>
      <c r="I6" s="17">
        <v>410</v>
      </c>
      <c r="J6" s="15" t="s">
        <v>29</v>
      </c>
      <c r="K6" s="29">
        <v>32</v>
      </c>
      <c r="L6" s="29">
        <v>20</v>
      </c>
      <c r="M6" s="30">
        <v>1</v>
      </c>
      <c r="N6" s="31">
        <f t="shared" ref="N6:N16" si="1">H6*L6</f>
        <v>38800</v>
      </c>
      <c r="O6" s="31">
        <f t="shared" ref="O6:O16" si="2">L6*I6</f>
        <v>8200</v>
      </c>
      <c r="P6" s="31">
        <f t="shared" ref="P6:P16" si="3">N6+O6</f>
        <v>47000</v>
      </c>
      <c r="Q6" s="15" t="s">
        <v>25</v>
      </c>
      <c r="R6" s="41" t="s">
        <v>30</v>
      </c>
      <c r="S6" s="42" t="s">
        <v>31</v>
      </c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="1" customFormat="1" ht="35.1" customHeight="1" spans="1:58">
      <c r="A7" s="13">
        <v>2</v>
      </c>
      <c r="B7" s="14">
        <v>25130002020002</v>
      </c>
      <c r="C7" s="15" t="s">
        <v>25</v>
      </c>
      <c r="D7" s="15" t="s">
        <v>26</v>
      </c>
      <c r="E7" s="16" t="s">
        <v>27</v>
      </c>
      <c r="F7" s="15" t="s">
        <v>28</v>
      </c>
      <c r="G7" s="17">
        <v>80</v>
      </c>
      <c r="H7" s="17">
        <v>1940</v>
      </c>
      <c r="I7" s="17">
        <v>410</v>
      </c>
      <c r="J7" s="15" t="s">
        <v>29</v>
      </c>
      <c r="K7" s="29">
        <v>26</v>
      </c>
      <c r="L7" s="29">
        <v>26</v>
      </c>
      <c r="M7" s="30">
        <v>1</v>
      </c>
      <c r="N7" s="31">
        <f t="shared" si="1"/>
        <v>50440</v>
      </c>
      <c r="O7" s="31">
        <f t="shared" si="2"/>
        <v>10660</v>
      </c>
      <c r="P7" s="31">
        <f t="shared" si="3"/>
        <v>61100</v>
      </c>
      <c r="Q7" s="15" t="s">
        <v>25</v>
      </c>
      <c r="R7" s="41" t="s">
        <v>30</v>
      </c>
      <c r="S7" s="42" t="s">
        <v>31</v>
      </c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6"/>
      <c r="AX7" s="46"/>
      <c r="AY7" s="46"/>
      <c r="AZ7" s="46"/>
      <c r="BA7" s="46"/>
      <c r="BB7" s="46"/>
      <c r="BC7" s="46"/>
      <c r="BD7" s="46"/>
      <c r="BE7" s="46"/>
      <c r="BF7" s="46"/>
    </row>
    <row r="8" s="1" customFormat="1" ht="35.1" customHeight="1" spans="1:58">
      <c r="A8" s="13">
        <v>3</v>
      </c>
      <c r="B8" s="18">
        <v>25130002020003</v>
      </c>
      <c r="C8" s="15" t="s">
        <v>25</v>
      </c>
      <c r="D8" s="15" t="s">
        <v>26</v>
      </c>
      <c r="E8" s="16" t="s">
        <v>27</v>
      </c>
      <c r="F8" s="15" t="s">
        <v>28</v>
      </c>
      <c r="G8" s="17">
        <v>80</v>
      </c>
      <c r="H8" s="17">
        <v>1940</v>
      </c>
      <c r="I8" s="17">
        <v>410</v>
      </c>
      <c r="J8" s="15" t="s">
        <v>29</v>
      </c>
      <c r="K8" s="29">
        <v>27</v>
      </c>
      <c r="L8" s="29">
        <v>26</v>
      </c>
      <c r="M8" s="30">
        <v>1</v>
      </c>
      <c r="N8" s="31">
        <f t="shared" si="1"/>
        <v>50440</v>
      </c>
      <c r="O8" s="31">
        <f t="shared" si="2"/>
        <v>10660</v>
      </c>
      <c r="P8" s="31">
        <f t="shared" si="3"/>
        <v>61100</v>
      </c>
      <c r="Q8" s="15" t="s">
        <v>25</v>
      </c>
      <c r="R8" s="41" t="s">
        <v>30</v>
      </c>
      <c r="S8" s="42" t="s">
        <v>31</v>
      </c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6"/>
      <c r="AX8" s="46"/>
      <c r="AY8" s="46"/>
      <c r="AZ8" s="46"/>
      <c r="BA8" s="46"/>
      <c r="BB8" s="46"/>
      <c r="BC8" s="46"/>
      <c r="BD8" s="46"/>
      <c r="BE8" s="46"/>
      <c r="BF8" s="46"/>
    </row>
    <row r="9" s="1" customFormat="1" ht="35.1" customHeight="1" spans="1:58">
      <c r="A9" s="13">
        <v>4</v>
      </c>
      <c r="B9" s="18">
        <v>25130002020004</v>
      </c>
      <c r="C9" s="15" t="s">
        <v>25</v>
      </c>
      <c r="D9" s="15" t="s">
        <v>26</v>
      </c>
      <c r="E9" s="16" t="s">
        <v>32</v>
      </c>
      <c r="F9" s="15" t="s">
        <v>28</v>
      </c>
      <c r="G9" s="17">
        <v>80</v>
      </c>
      <c r="H9" s="17">
        <v>2490</v>
      </c>
      <c r="I9" s="17">
        <v>410</v>
      </c>
      <c r="J9" s="15" t="s">
        <v>29</v>
      </c>
      <c r="K9" s="29">
        <v>35</v>
      </c>
      <c r="L9" s="29">
        <v>34</v>
      </c>
      <c r="M9" s="30">
        <v>1</v>
      </c>
      <c r="N9" s="31">
        <f t="shared" si="1"/>
        <v>84660</v>
      </c>
      <c r="O9" s="31">
        <f t="shared" si="2"/>
        <v>13940</v>
      </c>
      <c r="P9" s="31">
        <f t="shared" si="3"/>
        <v>98600</v>
      </c>
      <c r="Q9" s="15" t="s">
        <v>25</v>
      </c>
      <c r="R9" s="41" t="s">
        <v>30</v>
      </c>
      <c r="S9" s="42" t="s">
        <v>31</v>
      </c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6"/>
      <c r="AX9" s="46"/>
      <c r="AY9" s="46"/>
      <c r="AZ9" s="46"/>
      <c r="BA9" s="46"/>
      <c r="BB9" s="46"/>
      <c r="BC9" s="46"/>
      <c r="BD9" s="46"/>
      <c r="BE9" s="46"/>
      <c r="BF9" s="46"/>
    </row>
    <row r="10" s="1" customFormat="1" ht="35.1" customHeight="1" spans="1:58">
      <c r="A10" s="13">
        <v>5</v>
      </c>
      <c r="B10" s="18">
        <v>25130002020005</v>
      </c>
      <c r="C10" s="15" t="s">
        <v>25</v>
      </c>
      <c r="D10" s="15" t="s">
        <v>26</v>
      </c>
      <c r="E10" s="16" t="s">
        <v>33</v>
      </c>
      <c r="F10" s="15" t="s">
        <v>28</v>
      </c>
      <c r="G10" s="17">
        <v>80</v>
      </c>
      <c r="H10" s="17">
        <v>2400</v>
      </c>
      <c r="I10" s="17">
        <v>410</v>
      </c>
      <c r="J10" s="15" t="s">
        <v>29</v>
      </c>
      <c r="K10" s="29">
        <v>35</v>
      </c>
      <c r="L10" s="29">
        <v>35</v>
      </c>
      <c r="M10" s="30">
        <v>1</v>
      </c>
      <c r="N10" s="31">
        <f t="shared" si="1"/>
        <v>84000</v>
      </c>
      <c r="O10" s="31">
        <f t="shared" si="2"/>
        <v>14350</v>
      </c>
      <c r="P10" s="31">
        <f t="shared" si="3"/>
        <v>98350</v>
      </c>
      <c r="Q10" s="15" t="s">
        <v>25</v>
      </c>
      <c r="R10" s="41" t="s">
        <v>30</v>
      </c>
      <c r="S10" s="42" t="s">
        <v>31</v>
      </c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6"/>
      <c r="AX10" s="46"/>
      <c r="AY10" s="46"/>
      <c r="AZ10" s="46"/>
      <c r="BA10" s="46"/>
      <c r="BB10" s="46"/>
      <c r="BC10" s="46"/>
      <c r="BD10" s="46"/>
      <c r="BE10" s="46"/>
      <c r="BF10" s="46"/>
    </row>
    <row r="11" s="1" customFormat="1" ht="35.1" customHeight="1" spans="1:58">
      <c r="A11" s="13">
        <v>6</v>
      </c>
      <c r="B11" s="18">
        <v>25130002020006</v>
      </c>
      <c r="C11" s="15" t="s">
        <v>25</v>
      </c>
      <c r="D11" s="15" t="s">
        <v>26</v>
      </c>
      <c r="E11" s="16" t="s">
        <v>34</v>
      </c>
      <c r="F11" s="15" t="s">
        <v>28</v>
      </c>
      <c r="G11" s="17">
        <v>80</v>
      </c>
      <c r="H11" s="17">
        <v>2490</v>
      </c>
      <c r="I11" s="17">
        <v>410</v>
      </c>
      <c r="J11" s="15" t="s">
        <v>29</v>
      </c>
      <c r="K11" s="29">
        <v>34</v>
      </c>
      <c r="L11" s="29">
        <v>33</v>
      </c>
      <c r="M11" s="30">
        <v>1</v>
      </c>
      <c r="N11" s="31">
        <f t="shared" si="1"/>
        <v>82170</v>
      </c>
      <c r="O11" s="31">
        <f t="shared" si="2"/>
        <v>13530</v>
      </c>
      <c r="P11" s="31">
        <f t="shared" si="3"/>
        <v>95700</v>
      </c>
      <c r="Q11" s="15" t="s">
        <v>25</v>
      </c>
      <c r="R11" s="41" t="s">
        <v>30</v>
      </c>
      <c r="S11" s="42" t="s">
        <v>31</v>
      </c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6"/>
      <c r="AX11" s="46"/>
      <c r="AY11" s="46"/>
      <c r="AZ11" s="46"/>
      <c r="BA11" s="46"/>
      <c r="BB11" s="46"/>
      <c r="BC11" s="46"/>
      <c r="BD11" s="46"/>
      <c r="BE11" s="46"/>
      <c r="BF11" s="46"/>
    </row>
    <row r="12" s="1" customFormat="1" ht="35.1" customHeight="1" spans="1:58">
      <c r="A12" s="13">
        <v>7</v>
      </c>
      <c r="B12" s="18">
        <v>25130002020007</v>
      </c>
      <c r="C12" s="15" t="s">
        <v>25</v>
      </c>
      <c r="D12" s="15" t="s">
        <v>26</v>
      </c>
      <c r="E12" s="16" t="s">
        <v>35</v>
      </c>
      <c r="F12" s="15" t="s">
        <v>28</v>
      </c>
      <c r="G12" s="17">
        <v>80</v>
      </c>
      <c r="H12" s="17">
        <v>1860</v>
      </c>
      <c r="I12" s="17">
        <v>410</v>
      </c>
      <c r="J12" s="15" t="s">
        <v>29</v>
      </c>
      <c r="K12" s="29">
        <v>26</v>
      </c>
      <c r="L12" s="29">
        <v>25</v>
      </c>
      <c r="M12" s="30">
        <v>1</v>
      </c>
      <c r="N12" s="31">
        <f t="shared" si="1"/>
        <v>46500</v>
      </c>
      <c r="O12" s="31">
        <f t="shared" si="2"/>
        <v>10250</v>
      </c>
      <c r="P12" s="31">
        <f t="shared" si="3"/>
        <v>56750</v>
      </c>
      <c r="Q12" s="15" t="s">
        <v>25</v>
      </c>
      <c r="R12" s="41" t="s">
        <v>30</v>
      </c>
      <c r="S12" s="42" t="s">
        <v>31</v>
      </c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6"/>
      <c r="AX12" s="46"/>
      <c r="AY12" s="46"/>
      <c r="AZ12" s="46"/>
      <c r="BA12" s="46"/>
      <c r="BB12" s="46"/>
      <c r="BC12" s="46"/>
      <c r="BD12" s="46"/>
      <c r="BE12" s="46"/>
      <c r="BF12" s="46"/>
    </row>
    <row r="13" s="2" customFormat="1" ht="35.1" customHeight="1" spans="1:58">
      <c r="A13" s="13">
        <v>8</v>
      </c>
      <c r="B13" s="18">
        <v>25130002020008</v>
      </c>
      <c r="C13" s="19" t="s">
        <v>25</v>
      </c>
      <c r="D13" s="19" t="s">
        <v>26</v>
      </c>
      <c r="E13" s="16" t="s">
        <v>27</v>
      </c>
      <c r="F13" s="19" t="s">
        <v>28</v>
      </c>
      <c r="G13" s="20">
        <v>80</v>
      </c>
      <c r="H13" s="17">
        <v>1940</v>
      </c>
      <c r="I13" s="20">
        <v>410</v>
      </c>
      <c r="J13" s="19" t="s">
        <v>29</v>
      </c>
      <c r="K13" s="29">
        <v>39</v>
      </c>
      <c r="L13" s="29">
        <v>38</v>
      </c>
      <c r="M13" s="32">
        <v>1</v>
      </c>
      <c r="N13" s="31">
        <f t="shared" si="1"/>
        <v>73720</v>
      </c>
      <c r="O13" s="33">
        <f t="shared" si="2"/>
        <v>15580</v>
      </c>
      <c r="P13" s="31">
        <f t="shared" si="3"/>
        <v>89300</v>
      </c>
      <c r="Q13" s="19" t="s">
        <v>25</v>
      </c>
      <c r="R13" s="44" t="s">
        <v>30</v>
      </c>
      <c r="S13" s="45" t="s">
        <v>31</v>
      </c>
      <c r="AW13" s="47"/>
      <c r="AX13" s="47"/>
      <c r="AY13" s="47"/>
      <c r="AZ13" s="47"/>
      <c r="BA13" s="47"/>
      <c r="BB13" s="47"/>
      <c r="BC13" s="47"/>
      <c r="BD13" s="47"/>
      <c r="BE13" s="47"/>
      <c r="BF13" s="47"/>
    </row>
    <row r="14" s="1" customFormat="1" ht="35.1" customHeight="1" spans="1:58">
      <c r="A14" s="13">
        <v>9</v>
      </c>
      <c r="B14" s="18">
        <v>25130002020009</v>
      </c>
      <c r="C14" s="15" t="s">
        <v>25</v>
      </c>
      <c r="D14" s="15" t="s">
        <v>26</v>
      </c>
      <c r="E14" s="16" t="s">
        <v>27</v>
      </c>
      <c r="F14" s="15" t="s">
        <v>28</v>
      </c>
      <c r="G14" s="17">
        <v>80</v>
      </c>
      <c r="H14" s="17">
        <v>1940</v>
      </c>
      <c r="I14" s="20">
        <v>410</v>
      </c>
      <c r="J14" s="15" t="s">
        <v>29</v>
      </c>
      <c r="K14" s="29">
        <v>28</v>
      </c>
      <c r="L14" s="29">
        <v>26</v>
      </c>
      <c r="M14" s="30">
        <v>1</v>
      </c>
      <c r="N14" s="31">
        <f t="shared" si="1"/>
        <v>50440</v>
      </c>
      <c r="O14" s="31">
        <f t="shared" si="2"/>
        <v>10660</v>
      </c>
      <c r="P14" s="31">
        <f t="shared" si="3"/>
        <v>61100</v>
      </c>
      <c r="Q14" s="15" t="s">
        <v>25</v>
      </c>
      <c r="R14" s="41" t="s">
        <v>30</v>
      </c>
      <c r="S14" s="42" t="s">
        <v>31</v>
      </c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6"/>
      <c r="AX14" s="46"/>
      <c r="AY14" s="46"/>
      <c r="AZ14" s="46"/>
      <c r="BA14" s="46"/>
      <c r="BB14" s="46"/>
      <c r="BC14" s="46"/>
      <c r="BD14" s="46"/>
      <c r="BE14" s="46"/>
      <c r="BF14" s="46"/>
    </row>
    <row r="15" s="1" customFormat="1" ht="35.1" customHeight="1" spans="1:58">
      <c r="A15" s="13">
        <v>10</v>
      </c>
      <c r="B15" s="18">
        <v>25130002020010</v>
      </c>
      <c r="C15" s="15" t="s">
        <v>25</v>
      </c>
      <c r="D15" s="15" t="s">
        <v>26</v>
      </c>
      <c r="E15" s="16" t="s">
        <v>27</v>
      </c>
      <c r="F15" s="15" t="s">
        <v>28</v>
      </c>
      <c r="G15" s="17">
        <v>80</v>
      </c>
      <c r="H15" s="17">
        <v>1940</v>
      </c>
      <c r="I15" s="20">
        <v>410</v>
      </c>
      <c r="J15" s="15" t="s">
        <v>29</v>
      </c>
      <c r="K15" s="29">
        <v>39</v>
      </c>
      <c r="L15" s="29">
        <v>39</v>
      </c>
      <c r="M15" s="30">
        <v>1</v>
      </c>
      <c r="N15" s="31">
        <f t="shared" si="1"/>
        <v>75660</v>
      </c>
      <c r="O15" s="31">
        <f t="shared" si="2"/>
        <v>15990</v>
      </c>
      <c r="P15" s="31">
        <f t="shared" si="3"/>
        <v>91650</v>
      </c>
      <c r="Q15" s="15" t="s">
        <v>25</v>
      </c>
      <c r="R15" s="41" t="s">
        <v>30</v>
      </c>
      <c r="S15" s="42" t="s">
        <v>31</v>
      </c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6"/>
      <c r="AX15" s="46"/>
      <c r="AY15" s="46"/>
      <c r="AZ15" s="46"/>
      <c r="BA15" s="46"/>
      <c r="BB15" s="46"/>
      <c r="BC15" s="46"/>
      <c r="BD15" s="46"/>
      <c r="BE15" s="46"/>
      <c r="BF15" s="46"/>
    </row>
    <row r="16" s="1" customFormat="1" ht="35.1" customHeight="1" spans="1:58">
      <c r="A16" s="13">
        <v>11</v>
      </c>
      <c r="B16" s="18">
        <v>25130002020011</v>
      </c>
      <c r="C16" s="15" t="s">
        <v>25</v>
      </c>
      <c r="D16" s="15" t="s">
        <v>26</v>
      </c>
      <c r="E16" s="16" t="s">
        <v>36</v>
      </c>
      <c r="F16" s="15" t="s">
        <v>28</v>
      </c>
      <c r="G16" s="17">
        <v>80</v>
      </c>
      <c r="H16" s="17">
        <v>2530</v>
      </c>
      <c r="I16" s="20">
        <v>410</v>
      </c>
      <c r="J16" s="15" t="s">
        <v>29</v>
      </c>
      <c r="K16" s="29">
        <v>28</v>
      </c>
      <c r="L16" s="29">
        <v>27</v>
      </c>
      <c r="M16" s="30">
        <v>1</v>
      </c>
      <c r="N16" s="31">
        <f t="shared" si="1"/>
        <v>68310</v>
      </c>
      <c r="O16" s="31">
        <f t="shared" si="2"/>
        <v>11070</v>
      </c>
      <c r="P16" s="31">
        <f t="shared" si="3"/>
        <v>79380</v>
      </c>
      <c r="Q16" s="15" t="s">
        <v>25</v>
      </c>
      <c r="R16" s="41" t="s">
        <v>30</v>
      </c>
      <c r="S16" s="42" t="s">
        <v>31</v>
      </c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6"/>
      <c r="AX16" s="46"/>
      <c r="AY16" s="46"/>
      <c r="AZ16" s="46"/>
      <c r="BA16" s="46"/>
      <c r="BB16" s="46"/>
      <c r="BC16" s="46"/>
      <c r="BD16" s="46"/>
      <c r="BE16" s="46"/>
      <c r="BF16" s="46"/>
    </row>
    <row r="17" s="1" customFormat="1" ht="35.1" customHeight="1" spans="1:58">
      <c r="A17" s="13">
        <v>12</v>
      </c>
      <c r="B17" s="18">
        <v>25130002020012</v>
      </c>
      <c r="C17" s="15" t="s">
        <v>25</v>
      </c>
      <c r="D17" s="15" t="s">
        <v>26</v>
      </c>
      <c r="E17" s="16" t="s">
        <v>36</v>
      </c>
      <c r="F17" s="15" t="s">
        <v>28</v>
      </c>
      <c r="G17" s="17">
        <v>80</v>
      </c>
      <c r="H17" s="17">
        <v>2530</v>
      </c>
      <c r="I17" s="20">
        <v>410</v>
      </c>
      <c r="J17" s="15" t="s">
        <v>29</v>
      </c>
      <c r="K17" s="29">
        <v>29</v>
      </c>
      <c r="L17" s="29">
        <v>27</v>
      </c>
      <c r="M17" s="30">
        <v>1</v>
      </c>
      <c r="N17" s="31">
        <f t="shared" ref="N17:N61" si="4">H17*L17</f>
        <v>68310</v>
      </c>
      <c r="O17" s="31">
        <f t="shared" ref="O17:O61" si="5">L17*I17</f>
        <v>11070</v>
      </c>
      <c r="P17" s="31">
        <f t="shared" ref="P17:P61" si="6">N17+O17</f>
        <v>79380</v>
      </c>
      <c r="Q17" s="15" t="s">
        <v>25</v>
      </c>
      <c r="R17" s="41" t="s">
        <v>30</v>
      </c>
      <c r="S17" s="42" t="s">
        <v>31</v>
      </c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6"/>
      <c r="AX17" s="46"/>
      <c r="AY17" s="46"/>
      <c r="AZ17" s="46"/>
      <c r="BA17" s="46"/>
      <c r="BB17" s="46"/>
      <c r="BC17" s="46"/>
      <c r="BD17" s="46"/>
      <c r="BE17" s="46"/>
      <c r="BF17" s="46"/>
    </row>
    <row r="18" s="1" customFormat="1" ht="35.1" customHeight="1" spans="1:58">
      <c r="A18" s="13">
        <v>13</v>
      </c>
      <c r="B18" s="18">
        <v>25130002020013</v>
      </c>
      <c r="C18" s="15" t="s">
        <v>25</v>
      </c>
      <c r="D18" s="15" t="s">
        <v>26</v>
      </c>
      <c r="E18" s="16" t="s">
        <v>34</v>
      </c>
      <c r="F18" s="15" t="s">
        <v>28</v>
      </c>
      <c r="G18" s="17">
        <v>80</v>
      </c>
      <c r="H18" s="17">
        <v>2490</v>
      </c>
      <c r="I18" s="20">
        <v>410</v>
      </c>
      <c r="J18" s="15" t="s">
        <v>29</v>
      </c>
      <c r="K18" s="29">
        <v>31</v>
      </c>
      <c r="L18" s="29">
        <v>30</v>
      </c>
      <c r="M18" s="30">
        <v>1</v>
      </c>
      <c r="N18" s="31">
        <f t="shared" si="4"/>
        <v>74700</v>
      </c>
      <c r="O18" s="31">
        <f t="shared" si="5"/>
        <v>12300</v>
      </c>
      <c r="P18" s="31">
        <f t="shared" si="6"/>
        <v>87000</v>
      </c>
      <c r="Q18" s="15" t="s">
        <v>25</v>
      </c>
      <c r="R18" s="41" t="s">
        <v>30</v>
      </c>
      <c r="S18" s="42" t="s">
        <v>31</v>
      </c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6"/>
      <c r="AX18" s="46"/>
      <c r="AY18" s="46"/>
      <c r="AZ18" s="46"/>
      <c r="BA18" s="46"/>
      <c r="BB18" s="46"/>
      <c r="BC18" s="46"/>
      <c r="BD18" s="46"/>
      <c r="BE18" s="46"/>
      <c r="BF18" s="46"/>
    </row>
    <row r="19" s="1" customFormat="1" ht="35.1" customHeight="1" spans="1:58">
      <c r="A19" s="13">
        <v>14</v>
      </c>
      <c r="B19" s="18">
        <v>25130002020014</v>
      </c>
      <c r="C19" s="15" t="s">
        <v>25</v>
      </c>
      <c r="D19" s="15" t="s">
        <v>26</v>
      </c>
      <c r="E19" s="16" t="s">
        <v>34</v>
      </c>
      <c r="F19" s="15" t="s">
        <v>28</v>
      </c>
      <c r="G19" s="17">
        <v>80</v>
      </c>
      <c r="H19" s="17">
        <v>2490</v>
      </c>
      <c r="I19" s="20">
        <v>410</v>
      </c>
      <c r="J19" s="15" t="s">
        <v>29</v>
      </c>
      <c r="K19" s="29">
        <v>24</v>
      </c>
      <c r="L19" s="29">
        <v>23</v>
      </c>
      <c r="M19" s="30">
        <v>1</v>
      </c>
      <c r="N19" s="31">
        <f t="shared" si="4"/>
        <v>57270</v>
      </c>
      <c r="O19" s="31">
        <f t="shared" si="5"/>
        <v>9430</v>
      </c>
      <c r="P19" s="31">
        <f t="shared" si="6"/>
        <v>66700</v>
      </c>
      <c r="Q19" s="15" t="s">
        <v>25</v>
      </c>
      <c r="R19" s="41" t="s">
        <v>30</v>
      </c>
      <c r="S19" s="42" t="s">
        <v>31</v>
      </c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6"/>
      <c r="AX19" s="46"/>
      <c r="AY19" s="46"/>
      <c r="AZ19" s="46"/>
      <c r="BA19" s="46"/>
      <c r="BB19" s="46"/>
      <c r="BC19" s="46"/>
      <c r="BD19" s="46"/>
      <c r="BE19" s="46"/>
      <c r="BF19" s="46"/>
    </row>
    <row r="20" s="1" customFormat="1" ht="35.1" customHeight="1" spans="1:58">
      <c r="A20" s="13">
        <v>15</v>
      </c>
      <c r="B20" s="18">
        <v>25130002020015</v>
      </c>
      <c r="C20" s="15" t="s">
        <v>25</v>
      </c>
      <c r="D20" s="15" t="s">
        <v>26</v>
      </c>
      <c r="E20" s="16" t="s">
        <v>37</v>
      </c>
      <c r="F20" s="15" t="s">
        <v>28</v>
      </c>
      <c r="G20" s="17">
        <v>80</v>
      </c>
      <c r="H20" s="17">
        <v>2100</v>
      </c>
      <c r="I20" s="20">
        <v>410</v>
      </c>
      <c r="J20" s="15" t="s">
        <v>29</v>
      </c>
      <c r="K20" s="29">
        <v>43</v>
      </c>
      <c r="L20" s="29">
        <v>40</v>
      </c>
      <c r="M20" s="30">
        <v>1</v>
      </c>
      <c r="N20" s="31">
        <f t="shared" si="4"/>
        <v>84000</v>
      </c>
      <c r="O20" s="31">
        <f t="shared" si="5"/>
        <v>16400</v>
      </c>
      <c r="P20" s="31">
        <f t="shared" si="6"/>
        <v>100400</v>
      </c>
      <c r="Q20" s="15" t="s">
        <v>25</v>
      </c>
      <c r="R20" s="41" t="s">
        <v>30</v>
      </c>
      <c r="S20" s="42" t="s">
        <v>31</v>
      </c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6"/>
      <c r="AX20" s="46"/>
      <c r="AY20" s="46"/>
      <c r="AZ20" s="46"/>
      <c r="BA20" s="46"/>
      <c r="BB20" s="46"/>
      <c r="BC20" s="46"/>
      <c r="BD20" s="46"/>
      <c r="BE20" s="46"/>
      <c r="BF20" s="46"/>
    </row>
    <row r="21" s="1" customFormat="1" ht="35.1" customHeight="1" spans="1:58">
      <c r="A21" s="13">
        <v>16</v>
      </c>
      <c r="B21" s="18">
        <v>25130002020016</v>
      </c>
      <c r="C21" s="15" t="s">
        <v>25</v>
      </c>
      <c r="D21" s="15" t="s">
        <v>26</v>
      </c>
      <c r="E21" s="16" t="s">
        <v>37</v>
      </c>
      <c r="F21" s="15" t="s">
        <v>28</v>
      </c>
      <c r="G21" s="17">
        <v>80</v>
      </c>
      <c r="H21" s="17">
        <v>2100</v>
      </c>
      <c r="I21" s="20">
        <v>410</v>
      </c>
      <c r="J21" s="15" t="s">
        <v>29</v>
      </c>
      <c r="K21" s="29">
        <v>37</v>
      </c>
      <c r="L21" s="29">
        <v>37</v>
      </c>
      <c r="M21" s="30">
        <v>1</v>
      </c>
      <c r="N21" s="31">
        <f t="shared" si="4"/>
        <v>77700</v>
      </c>
      <c r="O21" s="31">
        <f t="shared" si="5"/>
        <v>15170</v>
      </c>
      <c r="P21" s="31">
        <f t="shared" si="6"/>
        <v>92870</v>
      </c>
      <c r="Q21" s="15" t="s">
        <v>25</v>
      </c>
      <c r="R21" s="41" t="s">
        <v>30</v>
      </c>
      <c r="S21" s="42" t="s">
        <v>31</v>
      </c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6"/>
      <c r="AX21" s="46"/>
      <c r="AY21" s="46"/>
      <c r="AZ21" s="46"/>
      <c r="BA21" s="46"/>
      <c r="BB21" s="46"/>
      <c r="BC21" s="46"/>
      <c r="BD21" s="46"/>
      <c r="BE21" s="46"/>
      <c r="BF21" s="46"/>
    </row>
    <row r="22" s="1" customFormat="1" ht="35.1" customHeight="1" spans="1:58">
      <c r="A22" s="13">
        <v>17</v>
      </c>
      <c r="B22" s="18">
        <v>25130002020017</v>
      </c>
      <c r="C22" s="15" t="s">
        <v>25</v>
      </c>
      <c r="D22" s="15" t="s">
        <v>26</v>
      </c>
      <c r="E22" s="16" t="s">
        <v>37</v>
      </c>
      <c r="F22" s="15" t="s">
        <v>28</v>
      </c>
      <c r="G22" s="17">
        <v>80</v>
      </c>
      <c r="H22" s="17">
        <v>2100</v>
      </c>
      <c r="I22" s="20">
        <v>410</v>
      </c>
      <c r="J22" s="15" t="s">
        <v>29</v>
      </c>
      <c r="K22" s="29">
        <v>40</v>
      </c>
      <c r="L22" s="29">
        <v>38</v>
      </c>
      <c r="M22" s="30">
        <v>1</v>
      </c>
      <c r="N22" s="31">
        <f t="shared" si="4"/>
        <v>79800</v>
      </c>
      <c r="O22" s="31">
        <f t="shared" si="5"/>
        <v>15580</v>
      </c>
      <c r="P22" s="31">
        <f t="shared" si="6"/>
        <v>95380</v>
      </c>
      <c r="Q22" s="15" t="s">
        <v>25</v>
      </c>
      <c r="R22" s="41" t="s">
        <v>30</v>
      </c>
      <c r="S22" s="42" t="s">
        <v>31</v>
      </c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6"/>
      <c r="AX22" s="46"/>
      <c r="AY22" s="46"/>
      <c r="AZ22" s="46"/>
      <c r="BA22" s="46"/>
      <c r="BB22" s="46"/>
      <c r="BC22" s="46"/>
      <c r="BD22" s="46"/>
      <c r="BE22" s="46"/>
      <c r="BF22" s="46"/>
    </row>
    <row r="23" s="1" customFormat="1" ht="35.1" customHeight="1" spans="1:58">
      <c r="A23" s="13">
        <v>18</v>
      </c>
      <c r="B23" s="18">
        <v>25130002020018</v>
      </c>
      <c r="C23" s="15" t="s">
        <v>25</v>
      </c>
      <c r="D23" s="15" t="s">
        <v>26</v>
      </c>
      <c r="E23" s="16" t="s">
        <v>37</v>
      </c>
      <c r="F23" s="15" t="s">
        <v>28</v>
      </c>
      <c r="G23" s="17">
        <v>80</v>
      </c>
      <c r="H23" s="17">
        <v>2100</v>
      </c>
      <c r="I23" s="20">
        <v>410</v>
      </c>
      <c r="J23" s="15" t="s">
        <v>29</v>
      </c>
      <c r="K23" s="29">
        <v>37</v>
      </c>
      <c r="L23" s="29">
        <v>34</v>
      </c>
      <c r="M23" s="30">
        <v>1</v>
      </c>
      <c r="N23" s="31">
        <f t="shared" si="4"/>
        <v>71400</v>
      </c>
      <c r="O23" s="31">
        <f t="shared" si="5"/>
        <v>13940</v>
      </c>
      <c r="P23" s="31">
        <f t="shared" si="6"/>
        <v>85340</v>
      </c>
      <c r="Q23" s="15" t="s">
        <v>25</v>
      </c>
      <c r="R23" s="41" t="s">
        <v>30</v>
      </c>
      <c r="S23" s="42" t="s">
        <v>31</v>
      </c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6"/>
      <c r="AX23" s="46"/>
      <c r="AY23" s="46"/>
      <c r="AZ23" s="46"/>
      <c r="BA23" s="46"/>
      <c r="BB23" s="46"/>
      <c r="BC23" s="46"/>
      <c r="BD23" s="46"/>
      <c r="BE23" s="46"/>
      <c r="BF23" s="46"/>
    </row>
    <row r="24" s="1" customFormat="1" ht="35.1" customHeight="1" spans="1:58">
      <c r="A24" s="13">
        <v>19</v>
      </c>
      <c r="B24" s="18">
        <v>25130002020019</v>
      </c>
      <c r="C24" s="15" t="s">
        <v>25</v>
      </c>
      <c r="D24" s="15" t="s">
        <v>26</v>
      </c>
      <c r="E24" s="16" t="s">
        <v>37</v>
      </c>
      <c r="F24" s="15" t="s">
        <v>28</v>
      </c>
      <c r="G24" s="17">
        <v>80</v>
      </c>
      <c r="H24" s="17">
        <v>2100</v>
      </c>
      <c r="I24" s="20">
        <v>410</v>
      </c>
      <c r="J24" s="15" t="s">
        <v>29</v>
      </c>
      <c r="K24" s="29">
        <v>35</v>
      </c>
      <c r="L24" s="29">
        <v>35</v>
      </c>
      <c r="M24" s="30">
        <v>1</v>
      </c>
      <c r="N24" s="31">
        <f t="shared" si="4"/>
        <v>73500</v>
      </c>
      <c r="O24" s="31">
        <f t="shared" si="5"/>
        <v>14350</v>
      </c>
      <c r="P24" s="31">
        <f t="shared" si="6"/>
        <v>87850</v>
      </c>
      <c r="Q24" s="15" t="s">
        <v>25</v>
      </c>
      <c r="R24" s="41" t="s">
        <v>30</v>
      </c>
      <c r="S24" s="42" t="s">
        <v>31</v>
      </c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6"/>
      <c r="AX24" s="46"/>
      <c r="AY24" s="46"/>
      <c r="AZ24" s="46"/>
      <c r="BA24" s="46"/>
      <c r="BB24" s="46"/>
      <c r="BC24" s="46"/>
      <c r="BD24" s="46"/>
      <c r="BE24" s="46"/>
      <c r="BF24" s="46"/>
    </row>
    <row r="25" s="1" customFormat="1" ht="35.1" customHeight="1" spans="1:58">
      <c r="A25" s="13">
        <v>20</v>
      </c>
      <c r="B25" s="18">
        <v>25130002020020</v>
      </c>
      <c r="C25" s="15" t="s">
        <v>25</v>
      </c>
      <c r="D25" s="15" t="s">
        <v>26</v>
      </c>
      <c r="E25" s="16" t="s">
        <v>32</v>
      </c>
      <c r="F25" s="15" t="s">
        <v>28</v>
      </c>
      <c r="G25" s="17">
        <v>80</v>
      </c>
      <c r="H25" s="17">
        <v>2490</v>
      </c>
      <c r="I25" s="20">
        <v>410</v>
      </c>
      <c r="J25" s="15" t="s">
        <v>29</v>
      </c>
      <c r="K25" s="29">
        <v>32</v>
      </c>
      <c r="L25" s="29">
        <v>30</v>
      </c>
      <c r="M25" s="30">
        <v>1</v>
      </c>
      <c r="N25" s="31">
        <f t="shared" si="4"/>
        <v>74700</v>
      </c>
      <c r="O25" s="31">
        <f t="shared" si="5"/>
        <v>12300</v>
      </c>
      <c r="P25" s="31">
        <f t="shared" si="6"/>
        <v>87000</v>
      </c>
      <c r="Q25" s="15" t="s">
        <v>25</v>
      </c>
      <c r="R25" s="41" t="s">
        <v>30</v>
      </c>
      <c r="S25" s="42" t="s">
        <v>31</v>
      </c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6"/>
      <c r="AX25" s="46"/>
      <c r="AY25" s="46"/>
      <c r="AZ25" s="46"/>
      <c r="BA25" s="46"/>
      <c r="BB25" s="46"/>
      <c r="BC25" s="46"/>
      <c r="BD25" s="46"/>
      <c r="BE25" s="46"/>
      <c r="BF25" s="46"/>
    </row>
    <row r="26" s="1" customFormat="1" ht="35.1" customHeight="1" spans="1:58">
      <c r="A26" s="13">
        <v>21</v>
      </c>
      <c r="B26" s="18">
        <v>25130002020021</v>
      </c>
      <c r="C26" s="15" t="s">
        <v>25</v>
      </c>
      <c r="D26" s="15" t="s">
        <v>26</v>
      </c>
      <c r="E26" s="16" t="s">
        <v>32</v>
      </c>
      <c r="F26" s="15" t="s">
        <v>28</v>
      </c>
      <c r="G26" s="17">
        <v>80</v>
      </c>
      <c r="H26" s="17">
        <v>2490</v>
      </c>
      <c r="I26" s="20">
        <v>410</v>
      </c>
      <c r="J26" s="15" t="s">
        <v>29</v>
      </c>
      <c r="K26" s="29">
        <v>33</v>
      </c>
      <c r="L26" s="29">
        <v>32</v>
      </c>
      <c r="M26" s="30">
        <v>1</v>
      </c>
      <c r="N26" s="31">
        <f t="shared" si="4"/>
        <v>79680</v>
      </c>
      <c r="O26" s="31">
        <f t="shared" si="5"/>
        <v>13120</v>
      </c>
      <c r="P26" s="31">
        <f t="shared" si="6"/>
        <v>92800</v>
      </c>
      <c r="Q26" s="15" t="s">
        <v>25</v>
      </c>
      <c r="R26" s="41" t="s">
        <v>30</v>
      </c>
      <c r="S26" s="42" t="s">
        <v>31</v>
      </c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6"/>
      <c r="AX26" s="46"/>
      <c r="AY26" s="46"/>
      <c r="AZ26" s="46"/>
      <c r="BA26" s="46"/>
      <c r="BB26" s="46"/>
      <c r="BC26" s="46"/>
      <c r="BD26" s="46"/>
      <c r="BE26" s="46"/>
      <c r="BF26" s="46"/>
    </row>
    <row r="27" s="1" customFormat="1" ht="35.1" customHeight="1" spans="1:58">
      <c r="A27" s="13">
        <v>22</v>
      </c>
      <c r="B27" s="18">
        <v>25130002020022</v>
      </c>
      <c r="C27" s="15" t="s">
        <v>25</v>
      </c>
      <c r="D27" s="15" t="s">
        <v>26</v>
      </c>
      <c r="E27" s="16" t="s">
        <v>27</v>
      </c>
      <c r="F27" s="15" t="s">
        <v>28</v>
      </c>
      <c r="G27" s="17">
        <v>80</v>
      </c>
      <c r="H27" s="17">
        <v>1940</v>
      </c>
      <c r="I27" s="20">
        <v>410</v>
      </c>
      <c r="J27" s="15" t="s">
        <v>29</v>
      </c>
      <c r="K27" s="29">
        <v>25</v>
      </c>
      <c r="L27" s="29">
        <v>23</v>
      </c>
      <c r="M27" s="30">
        <v>1</v>
      </c>
      <c r="N27" s="31">
        <f t="shared" si="4"/>
        <v>44620</v>
      </c>
      <c r="O27" s="31">
        <f t="shared" si="5"/>
        <v>9430</v>
      </c>
      <c r="P27" s="31">
        <f t="shared" si="6"/>
        <v>54050</v>
      </c>
      <c r="Q27" s="15" t="s">
        <v>25</v>
      </c>
      <c r="R27" s="41" t="s">
        <v>30</v>
      </c>
      <c r="S27" s="42" t="s">
        <v>31</v>
      </c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6"/>
      <c r="AX27" s="46"/>
      <c r="AY27" s="46"/>
      <c r="AZ27" s="46"/>
      <c r="BA27" s="46"/>
      <c r="BB27" s="46"/>
      <c r="BC27" s="46"/>
      <c r="BD27" s="46"/>
      <c r="BE27" s="46"/>
      <c r="BF27" s="46"/>
    </row>
    <row r="28" s="1" customFormat="1" ht="35.1" customHeight="1" spans="1:58">
      <c r="A28" s="13">
        <v>23</v>
      </c>
      <c r="B28" s="18">
        <v>25130002020023</v>
      </c>
      <c r="C28" s="15" t="s">
        <v>25</v>
      </c>
      <c r="D28" s="15" t="s">
        <v>26</v>
      </c>
      <c r="E28" s="16" t="s">
        <v>27</v>
      </c>
      <c r="F28" s="15" t="s">
        <v>28</v>
      </c>
      <c r="G28" s="17">
        <v>80</v>
      </c>
      <c r="H28" s="17">
        <v>1940</v>
      </c>
      <c r="I28" s="20">
        <v>410</v>
      </c>
      <c r="J28" s="15" t="s">
        <v>29</v>
      </c>
      <c r="K28" s="29">
        <v>27</v>
      </c>
      <c r="L28" s="29">
        <v>27</v>
      </c>
      <c r="M28" s="30">
        <v>1</v>
      </c>
      <c r="N28" s="31">
        <f t="shared" si="4"/>
        <v>52380</v>
      </c>
      <c r="O28" s="31">
        <f t="shared" si="5"/>
        <v>11070</v>
      </c>
      <c r="P28" s="31">
        <f t="shared" si="6"/>
        <v>63450</v>
      </c>
      <c r="Q28" s="15" t="s">
        <v>25</v>
      </c>
      <c r="R28" s="41" t="s">
        <v>30</v>
      </c>
      <c r="S28" s="42" t="s">
        <v>31</v>
      </c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6"/>
      <c r="AX28" s="46"/>
      <c r="AY28" s="46"/>
      <c r="AZ28" s="46"/>
      <c r="BA28" s="46"/>
      <c r="BB28" s="46"/>
      <c r="BC28" s="46"/>
      <c r="BD28" s="46"/>
      <c r="BE28" s="46"/>
      <c r="BF28" s="46"/>
    </row>
    <row r="29" s="1" customFormat="1" ht="35.1" customHeight="1" spans="1:58">
      <c r="A29" s="13">
        <v>24</v>
      </c>
      <c r="B29" s="18">
        <v>25130002020024</v>
      </c>
      <c r="C29" s="15" t="s">
        <v>25</v>
      </c>
      <c r="D29" s="15" t="s">
        <v>26</v>
      </c>
      <c r="E29" s="16" t="s">
        <v>38</v>
      </c>
      <c r="F29" s="15" t="s">
        <v>28</v>
      </c>
      <c r="G29" s="17">
        <v>80</v>
      </c>
      <c r="H29" s="17">
        <v>3241</v>
      </c>
      <c r="I29" s="20">
        <v>410</v>
      </c>
      <c r="J29" s="15" t="s">
        <v>29</v>
      </c>
      <c r="K29" s="29">
        <v>26</v>
      </c>
      <c r="L29" s="29">
        <v>26</v>
      </c>
      <c r="M29" s="30">
        <v>1</v>
      </c>
      <c r="N29" s="31">
        <f t="shared" si="4"/>
        <v>84266</v>
      </c>
      <c r="O29" s="31">
        <f t="shared" si="5"/>
        <v>10660</v>
      </c>
      <c r="P29" s="31">
        <f t="shared" si="6"/>
        <v>94926</v>
      </c>
      <c r="Q29" s="15" t="s">
        <v>25</v>
      </c>
      <c r="R29" s="41" t="s">
        <v>30</v>
      </c>
      <c r="S29" s="42" t="s">
        <v>31</v>
      </c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6"/>
      <c r="AX29" s="46"/>
      <c r="AY29" s="46"/>
      <c r="AZ29" s="46"/>
      <c r="BA29" s="46"/>
      <c r="BB29" s="46"/>
      <c r="BC29" s="46"/>
      <c r="BD29" s="46"/>
      <c r="BE29" s="46"/>
      <c r="BF29" s="46"/>
    </row>
    <row r="30" s="1" customFormat="1" ht="35.1" customHeight="1" spans="1:58">
      <c r="A30" s="13">
        <v>25</v>
      </c>
      <c r="B30" s="18">
        <v>25130002020025</v>
      </c>
      <c r="C30" s="15" t="s">
        <v>25</v>
      </c>
      <c r="D30" s="15" t="s">
        <v>26</v>
      </c>
      <c r="E30" s="16" t="s">
        <v>38</v>
      </c>
      <c r="F30" s="15" t="s">
        <v>28</v>
      </c>
      <c r="G30" s="17">
        <v>80</v>
      </c>
      <c r="H30" s="17">
        <v>3241</v>
      </c>
      <c r="I30" s="20">
        <v>410</v>
      </c>
      <c r="J30" s="15" t="s">
        <v>29</v>
      </c>
      <c r="K30" s="29">
        <v>27</v>
      </c>
      <c r="L30" s="29">
        <v>27</v>
      </c>
      <c r="M30" s="30">
        <v>1</v>
      </c>
      <c r="N30" s="31">
        <f t="shared" si="4"/>
        <v>87507</v>
      </c>
      <c r="O30" s="31">
        <f t="shared" si="5"/>
        <v>11070</v>
      </c>
      <c r="P30" s="31">
        <f t="shared" si="6"/>
        <v>98577</v>
      </c>
      <c r="Q30" s="15" t="s">
        <v>25</v>
      </c>
      <c r="R30" s="41" t="s">
        <v>30</v>
      </c>
      <c r="S30" s="42" t="s">
        <v>31</v>
      </c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6"/>
      <c r="AX30" s="46"/>
      <c r="AY30" s="46"/>
      <c r="AZ30" s="46"/>
      <c r="BA30" s="46"/>
      <c r="BB30" s="46"/>
      <c r="BC30" s="46"/>
      <c r="BD30" s="46"/>
      <c r="BE30" s="46"/>
      <c r="BF30" s="46"/>
    </row>
    <row r="31" s="1" customFormat="1" ht="35.1" customHeight="1" spans="1:58">
      <c r="A31" s="13">
        <v>26</v>
      </c>
      <c r="B31" s="18">
        <v>25130002020026</v>
      </c>
      <c r="C31" s="15" t="s">
        <v>25</v>
      </c>
      <c r="D31" s="15" t="s">
        <v>26</v>
      </c>
      <c r="E31" s="16" t="s">
        <v>32</v>
      </c>
      <c r="F31" s="15" t="s">
        <v>28</v>
      </c>
      <c r="G31" s="17">
        <v>80</v>
      </c>
      <c r="H31" s="17">
        <v>2490</v>
      </c>
      <c r="I31" s="20">
        <v>410</v>
      </c>
      <c r="J31" s="15" t="s">
        <v>29</v>
      </c>
      <c r="K31" s="29">
        <v>35</v>
      </c>
      <c r="L31" s="29">
        <v>33</v>
      </c>
      <c r="M31" s="30">
        <v>1</v>
      </c>
      <c r="N31" s="31">
        <f t="shared" si="4"/>
        <v>82170</v>
      </c>
      <c r="O31" s="31">
        <f t="shared" si="5"/>
        <v>13530</v>
      </c>
      <c r="P31" s="31">
        <f t="shared" si="6"/>
        <v>95700</v>
      </c>
      <c r="Q31" s="15" t="s">
        <v>25</v>
      </c>
      <c r="R31" s="41" t="s">
        <v>30</v>
      </c>
      <c r="S31" s="42" t="s">
        <v>31</v>
      </c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6"/>
      <c r="AX31" s="46"/>
      <c r="AY31" s="46"/>
      <c r="AZ31" s="46"/>
      <c r="BA31" s="46"/>
      <c r="BB31" s="46"/>
      <c r="BC31" s="46"/>
      <c r="BD31" s="46"/>
      <c r="BE31" s="46"/>
      <c r="BF31" s="46"/>
    </row>
    <row r="32" s="1" customFormat="1" ht="35.1" customHeight="1" spans="1:58">
      <c r="A32" s="13">
        <v>27</v>
      </c>
      <c r="B32" s="18">
        <v>25130002020027</v>
      </c>
      <c r="C32" s="15" t="s">
        <v>25</v>
      </c>
      <c r="D32" s="15" t="s">
        <v>26</v>
      </c>
      <c r="E32" s="16" t="s">
        <v>32</v>
      </c>
      <c r="F32" s="15" t="s">
        <v>28</v>
      </c>
      <c r="G32" s="17">
        <v>80</v>
      </c>
      <c r="H32" s="17">
        <v>2490</v>
      </c>
      <c r="I32" s="20">
        <v>410</v>
      </c>
      <c r="J32" s="15" t="s">
        <v>29</v>
      </c>
      <c r="K32" s="29">
        <v>29</v>
      </c>
      <c r="L32" s="29">
        <v>29</v>
      </c>
      <c r="M32" s="30">
        <v>1</v>
      </c>
      <c r="N32" s="31">
        <f t="shared" si="4"/>
        <v>72210</v>
      </c>
      <c r="O32" s="31">
        <f t="shared" si="5"/>
        <v>11890</v>
      </c>
      <c r="P32" s="31">
        <f t="shared" si="6"/>
        <v>84100</v>
      </c>
      <c r="Q32" s="15" t="s">
        <v>25</v>
      </c>
      <c r="R32" s="41" t="s">
        <v>30</v>
      </c>
      <c r="S32" s="42" t="s">
        <v>31</v>
      </c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6"/>
      <c r="AX32" s="46"/>
      <c r="AY32" s="46"/>
      <c r="AZ32" s="46"/>
      <c r="BA32" s="46"/>
      <c r="BB32" s="46"/>
      <c r="BC32" s="46"/>
      <c r="BD32" s="46"/>
      <c r="BE32" s="46"/>
      <c r="BF32" s="46"/>
    </row>
    <row r="33" s="1" customFormat="1" ht="35.1" customHeight="1" spans="1:58">
      <c r="A33" s="13">
        <v>28</v>
      </c>
      <c r="B33" s="18">
        <v>25130002020028</v>
      </c>
      <c r="C33" s="15" t="s">
        <v>25</v>
      </c>
      <c r="D33" s="15" t="s">
        <v>26</v>
      </c>
      <c r="E33" s="16" t="s">
        <v>37</v>
      </c>
      <c r="F33" s="15" t="s">
        <v>28</v>
      </c>
      <c r="G33" s="17">
        <v>80</v>
      </c>
      <c r="H33" s="17">
        <v>2100</v>
      </c>
      <c r="I33" s="20">
        <v>410</v>
      </c>
      <c r="J33" s="15" t="s">
        <v>29</v>
      </c>
      <c r="K33" s="29">
        <v>25</v>
      </c>
      <c r="L33" s="29">
        <v>22</v>
      </c>
      <c r="M33" s="30">
        <v>1</v>
      </c>
      <c r="N33" s="31">
        <f t="shared" si="4"/>
        <v>46200</v>
      </c>
      <c r="O33" s="31">
        <f t="shared" si="5"/>
        <v>9020</v>
      </c>
      <c r="P33" s="31">
        <f t="shared" si="6"/>
        <v>55220</v>
      </c>
      <c r="Q33" s="15" t="s">
        <v>25</v>
      </c>
      <c r="R33" s="41" t="s">
        <v>30</v>
      </c>
      <c r="S33" s="42" t="s">
        <v>31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6"/>
      <c r="AX33" s="46"/>
      <c r="AY33" s="46"/>
      <c r="AZ33" s="46"/>
      <c r="BA33" s="46"/>
      <c r="BB33" s="46"/>
      <c r="BC33" s="46"/>
      <c r="BD33" s="46"/>
      <c r="BE33" s="46"/>
      <c r="BF33" s="46"/>
    </row>
    <row r="34" s="1" customFormat="1" ht="35.1" customHeight="1" spans="1:58">
      <c r="A34" s="13">
        <v>29</v>
      </c>
      <c r="B34" s="18">
        <v>25130002020029</v>
      </c>
      <c r="C34" s="15" t="s">
        <v>25</v>
      </c>
      <c r="D34" s="15" t="s">
        <v>26</v>
      </c>
      <c r="E34" s="16" t="s">
        <v>37</v>
      </c>
      <c r="F34" s="15" t="s">
        <v>28</v>
      </c>
      <c r="G34" s="17">
        <v>80</v>
      </c>
      <c r="H34" s="17">
        <v>2100</v>
      </c>
      <c r="I34" s="20">
        <v>410</v>
      </c>
      <c r="J34" s="15" t="s">
        <v>29</v>
      </c>
      <c r="K34" s="29">
        <v>37</v>
      </c>
      <c r="L34" s="29">
        <v>32</v>
      </c>
      <c r="M34" s="30">
        <v>1</v>
      </c>
      <c r="N34" s="31">
        <f t="shared" si="4"/>
        <v>67200</v>
      </c>
      <c r="O34" s="31">
        <f t="shared" si="5"/>
        <v>13120</v>
      </c>
      <c r="P34" s="31">
        <f t="shared" si="6"/>
        <v>80320</v>
      </c>
      <c r="Q34" s="15" t="s">
        <v>25</v>
      </c>
      <c r="R34" s="41" t="s">
        <v>30</v>
      </c>
      <c r="S34" s="42" t="s">
        <v>31</v>
      </c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6"/>
      <c r="AX34" s="46"/>
      <c r="AY34" s="46"/>
      <c r="AZ34" s="46"/>
      <c r="BA34" s="46"/>
      <c r="BB34" s="46"/>
      <c r="BC34" s="46"/>
      <c r="BD34" s="46"/>
      <c r="BE34" s="46"/>
      <c r="BF34" s="46"/>
    </row>
    <row r="35" s="1" customFormat="1" ht="35.1" customHeight="1" spans="1:58">
      <c r="A35" s="13">
        <v>30</v>
      </c>
      <c r="B35" s="18">
        <v>25130002020030</v>
      </c>
      <c r="C35" s="15" t="s">
        <v>25</v>
      </c>
      <c r="D35" s="15" t="s">
        <v>26</v>
      </c>
      <c r="E35" s="16" t="s">
        <v>27</v>
      </c>
      <c r="F35" s="15" t="s">
        <v>28</v>
      </c>
      <c r="G35" s="17">
        <v>80</v>
      </c>
      <c r="H35" s="17">
        <v>1940</v>
      </c>
      <c r="I35" s="20">
        <v>410</v>
      </c>
      <c r="J35" s="15" t="s">
        <v>29</v>
      </c>
      <c r="K35" s="29">
        <v>27</v>
      </c>
      <c r="L35" s="29">
        <v>25</v>
      </c>
      <c r="M35" s="30">
        <v>1</v>
      </c>
      <c r="N35" s="31">
        <f t="shared" si="4"/>
        <v>48500</v>
      </c>
      <c r="O35" s="31">
        <f t="shared" si="5"/>
        <v>10250</v>
      </c>
      <c r="P35" s="31">
        <f t="shared" si="6"/>
        <v>58750</v>
      </c>
      <c r="Q35" s="15" t="s">
        <v>25</v>
      </c>
      <c r="R35" s="41" t="s">
        <v>30</v>
      </c>
      <c r="S35" s="42" t="s">
        <v>31</v>
      </c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6"/>
      <c r="AX35" s="46"/>
      <c r="AY35" s="46"/>
      <c r="AZ35" s="46"/>
      <c r="BA35" s="46"/>
      <c r="BB35" s="46"/>
      <c r="BC35" s="46"/>
      <c r="BD35" s="46"/>
      <c r="BE35" s="46"/>
      <c r="BF35" s="46"/>
    </row>
    <row r="36" s="1" customFormat="1" ht="35.1" customHeight="1" spans="1:58">
      <c r="A36" s="13">
        <v>31</v>
      </c>
      <c r="B36" s="18">
        <v>25130002020031</v>
      </c>
      <c r="C36" s="15" t="s">
        <v>25</v>
      </c>
      <c r="D36" s="15" t="s">
        <v>26</v>
      </c>
      <c r="E36" s="16" t="s">
        <v>34</v>
      </c>
      <c r="F36" s="15" t="s">
        <v>28</v>
      </c>
      <c r="G36" s="17">
        <v>80</v>
      </c>
      <c r="H36" s="17">
        <v>2490</v>
      </c>
      <c r="I36" s="20">
        <v>410</v>
      </c>
      <c r="J36" s="15" t="s">
        <v>29</v>
      </c>
      <c r="K36" s="29">
        <v>20</v>
      </c>
      <c r="L36" s="29">
        <v>17</v>
      </c>
      <c r="M36" s="30">
        <v>1</v>
      </c>
      <c r="N36" s="31">
        <f t="shared" si="4"/>
        <v>42330</v>
      </c>
      <c r="O36" s="31">
        <f t="shared" si="5"/>
        <v>6970</v>
      </c>
      <c r="P36" s="31">
        <f t="shared" si="6"/>
        <v>49300</v>
      </c>
      <c r="Q36" s="15" t="s">
        <v>25</v>
      </c>
      <c r="R36" s="41" t="s">
        <v>30</v>
      </c>
      <c r="S36" s="42" t="s">
        <v>31</v>
      </c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6"/>
      <c r="AX36" s="46"/>
      <c r="AY36" s="46"/>
      <c r="AZ36" s="46"/>
      <c r="BA36" s="46"/>
      <c r="BB36" s="46"/>
      <c r="BC36" s="46"/>
      <c r="BD36" s="46"/>
      <c r="BE36" s="46"/>
      <c r="BF36" s="46"/>
    </row>
    <row r="37" s="1" customFormat="1" ht="35.1" customHeight="1" spans="1:58">
      <c r="A37" s="13">
        <v>32</v>
      </c>
      <c r="B37" s="18">
        <v>25130002020032</v>
      </c>
      <c r="C37" s="15" t="s">
        <v>25</v>
      </c>
      <c r="D37" s="15" t="s">
        <v>26</v>
      </c>
      <c r="E37" s="16" t="s">
        <v>33</v>
      </c>
      <c r="F37" s="15" t="s">
        <v>28</v>
      </c>
      <c r="G37" s="17">
        <v>80</v>
      </c>
      <c r="H37" s="17">
        <v>2400</v>
      </c>
      <c r="I37" s="20">
        <v>410</v>
      </c>
      <c r="J37" s="15" t="s">
        <v>29</v>
      </c>
      <c r="K37" s="29">
        <v>25</v>
      </c>
      <c r="L37" s="29">
        <v>23</v>
      </c>
      <c r="M37" s="30">
        <v>1</v>
      </c>
      <c r="N37" s="31">
        <f t="shared" si="4"/>
        <v>55200</v>
      </c>
      <c r="O37" s="31">
        <f t="shared" si="5"/>
        <v>9430</v>
      </c>
      <c r="P37" s="31">
        <f t="shared" si="6"/>
        <v>64630</v>
      </c>
      <c r="Q37" s="15" t="s">
        <v>25</v>
      </c>
      <c r="R37" s="41" t="s">
        <v>30</v>
      </c>
      <c r="S37" s="42" t="s">
        <v>31</v>
      </c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6"/>
      <c r="AX37" s="46"/>
      <c r="AY37" s="46"/>
      <c r="AZ37" s="46"/>
      <c r="BA37" s="46"/>
      <c r="BB37" s="46"/>
      <c r="BC37" s="46"/>
      <c r="BD37" s="46"/>
      <c r="BE37" s="46"/>
      <c r="BF37" s="46"/>
    </row>
    <row r="38" s="1" customFormat="1" ht="35.1" customHeight="1" spans="1:58">
      <c r="A38" s="13">
        <v>33</v>
      </c>
      <c r="B38" s="18">
        <v>25130002020033</v>
      </c>
      <c r="C38" s="15" t="s">
        <v>25</v>
      </c>
      <c r="D38" s="15" t="s">
        <v>26</v>
      </c>
      <c r="E38" s="16" t="s">
        <v>36</v>
      </c>
      <c r="F38" s="15" t="s">
        <v>28</v>
      </c>
      <c r="G38" s="17">
        <v>80</v>
      </c>
      <c r="H38" s="17">
        <v>2530</v>
      </c>
      <c r="I38" s="20">
        <v>410</v>
      </c>
      <c r="J38" s="15" t="s">
        <v>29</v>
      </c>
      <c r="K38" s="29">
        <v>31</v>
      </c>
      <c r="L38" s="29">
        <v>24</v>
      </c>
      <c r="M38" s="30">
        <v>1</v>
      </c>
      <c r="N38" s="31">
        <f t="shared" si="4"/>
        <v>60720</v>
      </c>
      <c r="O38" s="31">
        <f t="shared" si="5"/>
        <v>9840</v>
      </c>
      <c r="P38" s="31">
        <f t="shared" si="6"/>
        <v>70560</v>
      </c>
      <c r="Q38" s="15" t="s">
        <v>25</v>
      </c>
      <c r="R38" s="41" t="s">
        <v>30</v>
      </c>
      <c r="S38" s="42" t="s">
        <v>31</v>
      </c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6"/>
      <c r="AX38" s="46"/>
      <c r="AY38" s="46"/>
      <c r="AZ38" s="46"/>
      <c r="BA38" s="46"/>
      <c r="BB38" s="46"/>
      <c r="BC38" s="46"/>
      <c r="BD38" s="46"/>
      <c r="BE38" s="46"/>
      <c r="BF38" s="46"/>
    </row>
    <row r="39" s="1" customFormat="1" ht="35.1" customHeight="1" spans="1:58">
      <c r="A39" s="13">
        <v>34</v>
      </c>
      <c r="B39" s="18">
        <v>25130002020034</v>
      </c>
      <c r="C39" s="15" t="s">
        <v>25</v>
      </c>
      <c r="D39" s="15" t="s">
        <v>26</v>
      </c>
      <c r="E39" s="16" t="s">
        <v>36</v>
      </c>
      <c r="F39" s="15" t="s">
        <v>28</v>
      </c>
      <c r="G39" s="17">
        <v>80</v>
      </c>
      <c r="H39" s="17">
        <v>2530</v>
      </c>
      <c r="I39" s="20">
        <v>410</v>
      </c>
      <c r="J39" s="15" t="s">
        <v>29</v>
      </c>
      <c r="K39" s="29">
        <v>27</v>
      </c>
      <c r="L39" s="29">
        <v>18</v>
      </c>
      <c r="M39" s="30">
        <v>1</v>
      </c>
      <c r="N39" s="31">
        <f t="shared" si="4"/>
        <v>45540</v>
      </c>
      <c r="O39" s="31">
        <f t="shared" si="5"/>
        <v>7380</v>
      </c>
      <c r="P39" s="31">
        <f t="shared" si="6"/>
        <v>52920</v>
      </c>
      <c r="Q39" s="15" t="s">
        <v>25</v>
      </c>
      <c r="R39" s="41" t="s">
        <v>30</v>
      </c>
      <c r="S39" s="42" t="s">
        <v>31</v>
      </c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6"/>
      <c r="AX39" s="46"/>
      <c r="AY39" s="46"/>
      <c r="AZ39" s="46"/>
      <c r="BA39" s="46"/>
      <c r="BB39" s="46"/>
      <c r="BC39" s="46"/>
      <c r="BD39" s="46"/>
      <c r="BE39" s="46"/>
      <c r="BF39" s="46"/>
    </row>
    <row r="40" s="1" customFormat="1" ht="35.1" customHeight="1" spans="1:58">
      <c r="A40" s="13">
        <v>35</v>
      </c>
      <c r="B40" s="18">
        <v>25130002020035</v>
      </c>
      <c r="C40" s="15" t="s">
        <v>25</v>
      </c>
      <c r="D40" s="15" t="s">
        <v>26</v>
      </c>
      <c r="E40" s="16" t="s">
        <v>27</v>
      </c>
      <c r="F40" s="15" t="s">
        <v>28</v>
      </c>
      <c r="G40" s="17">
        <v>80</v>
      </c>
      <c r="H40" s="17">
        <v>1940</v>
      </c>
      <c r="I40" s="20">
        <v>410</v>
      </c>
      <c r="J40" s="15" t="s">
        <v>29</v>
      </c>
      <c r="K40" s="29">
        <v>33</v>
      </c>
      <c r="L40" s="29">
        <v>32</v>
      </c>
      <c r="M40" s="30">
        <v>1</v>
      </c>
      <c r="N40" s="31">
        <f t="shared" si="4"/>
        <v>62080</v>
      </c>
      <c r="O40" s="31">
        <f t="shared" si="5"/>
        <v>13120</v>
      </c>
      <c r="P40" s="31">
        <f t="shared" si="6"/>
        <v>75200</v>
      </c>
      <c r="Q40" s="15" t="s">
        <v>25</v>
      </c>
      <c r="R40" s="41" t="s">
        <v>30</v>
      </c>
      <c r="S40" s="42" t="s">
        <v>31</v>
      </c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6"/>
      <c r="AX40" s="46"/>
      <c r="AY40" s="46"/>
      <c r="AZ40" s="46"/>
      <c r="BA40" s="46"/>
      <c r="BB40" s="46"/>
      <c r="BC40" s="46"/>
      <c r="BD40" s="46"/>
      <c r="BE40" s="46"/>
      <c r="BF40" s="46"/>
    </row>
    <row r="41" s="1" customFormat="1" ht="35.1" customHeight="1" spans="1:58">
      <c r="A41" s="13">
        <v>36</v>
      </c>
      <c r="B41" s="18">
        <v>25130002020036</v>
      </c>
      <c r="C41" s="15" t="s">
        <v>25</v>
      </c>
      <c r="D41" s="15" t="s">
        <v>26</v>
      </c>
      <c r="E41" s="16" t="s">
        <v>27</v>
      </c>
      <c r="F41" s="15" t="s">
        <v>28</v>
      </c>
      <c r="G41" s="17">
        <v>80</v>
      </c>
      <c r="H41" s="17">
        <v>1940</v>
      </c>
      <c r="I41" s="20">
        <v>410</v>
      </c>
      <c r="J41" s="15" t="s">
        <v>29</v>
      </c>
      <c r="K41" s="29">
        <v>20</v>
      </c>
      <c r="L41" s="29">
        <v>20</v>
      </c>
      <c r="M41" s="30">
        <v>1</v>
      </c>
      <c r="N41" s="31">
        <f t="shared" si="4"/>
        <v>38800</v>
      </c>
      <c r="O41" s="31">
        <f t="shared" si="5"/>
        <v>8200</v>
      </c>
      <c r="P41" s="31">
        <f t="shared" si="6"/>
        <v>47000</v>
      </c>
      <c r="Q41" s="15" t="s">
        <v>25</v>
      </c>
      <c r="R41" s="41" t="s">
        <v>30</v>
      </c>
      <c r="S41" s="42" t="s">
        <v>31</v>
      </c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6"/>
      <c r="AX41" s="46"/>
      <c r="AY41" s="46"/>
      <c r="AZ41" s="46"/>
      <c r="BA41" s="46"/>
      <c r="BB41" s="46"/>
      <c r="BC41" s="46"/>
      <c r="BD41" s="46"/>
      <c r="BE41" s="46"/>
      <c r="BF41" s="46"/>
    </row>
    <row r="42" s="1" customFormat="1" ht="35.1" customHeight="1" spans="1:58">
      <c r="A42" s="13">
        <v>37</v>
      </c>
      <c r="B42" s="18">
        <v>25130002020037</v>
      </c>
      <c r="C42" s="15" t="s">
        <v>25</v>
      </c>
      <c r="D42" s="15" t="s">
        <v>26</v>
      </c>
      <c r="E42" s="16" t="s">
        <v>27</v>
      </c>
      <c r="F42" s="15" t="s">
        <v>28</v>
      </c>
      <c r="G42" s="17">
        <v>80</v>
      </c>
      <c r="H42" s="17">
        <v>1940</v>
      </c>
      <c r="I42" s="20">
        <v>410</v>
      </c>
      <c r="J42" s="15" t="s">
        <v>29</v>
      </c>
      <c r="K42" s="29">
        <v>18</v>
      </c>
      <c r="L42" s="29">
        <v>16</v>
      </c>
      <c r="M42" s="30">
        <v>1</v>
      </c>
      <c r="N42" s="31">
        <f t="shared" si="4"/>
        <v>31040</v>
      </c>
      <c r="O42" s="31">
        <f t="shared" si="5"/>
        <v>6560</v>
      </c>
      <c r="P42" s="31">
        <f t="shared" si="6"/>
        <v>37600</v>
      </c>
      <c r="Q42" s="15" t="s">
        <v>25</v>
      </c>
      <c r="R42" s="41" t="s">
        <v>30</v>
      </c>
      <c r="S42" s="42" t="s">
        <v>31</v>
      </c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6"/>
      <c r="AX42" s="46"/>
      <c r="AY42" s="46"/>
      <c r="AZ42" s="46"/>
      <c r="BA42" s="46"/>
      <c r="BB42" s="46"/>
      <c r="BC42" s="46"/>
      <c r="BD42" s="46"/>
      <c r="BE42" s="46"/>
      <c r="BF42" s="46"/>
    </row>
    <row r="43" s="1" customFormat="1" ht="35.1" customHeight="1" spans="1:58">
      <c r="A43" s="13">
        <v>38</v>
      </c>
      <c r="B43" s="18">
        <v>25130002020038</v>
      </c>
      <c r="C43" s="15" t="s">
        <v>25</v>
      </c>
      <c r="D43" s="15" t="s">
        <v>26</v>
      </c>
      <c r="E43" s="16" t="s">
        <v>37</v>
      </c>
      <c r="F43" s="15" t="s">
        <v>28</v>
      </c>
      <c r="G43" s="17">
        <v>80</v>
      </c>
      <c r="H43" s="17">
        <v>2100</v>
      </c>
      <c r="I43" s="20">
        <v>410</v>
      </c>
      <c r="J43" s="15" t="s">
        <v>29</v>
      </c>
      <c r="K43" s="29">
        <v>20</v>
      </c>
      <c r="L43" s="29">
        <v>5</v>
      </c>
      <c r="M43" s="30">
        <v>1</v>
      </c>
      <c r="N43" s="31">
        <f t="shared" si="4"/>
        <v>10500</v>
      </c>
      <c r="O43" s="31">
        <f t="shared" si="5"/>
        <v>2050</v>
      </c>
      <c r="P43" s="31">
        <f t="shared" si="6"/>
        <v>12550</v>
      </c>
      <c r="Q43" s="15" t="s">
        <v>25</v>
      </c>
      <c r="R43" s="41" t="s">
        <v>30</v>
      </c>
      <c r="S43" s="42" t="s">
        <v>31</v>
      </c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6"/>
      <c r="AX43" s="46"/>
      <c r="AY43" s="46"/>
      <c r="AZ43" s="46"/>
      <c r="BA43" s="46"/>
      <c r="BB43" s="46"/>
      <c r="BC43" s="46"/>
      <c r="BD43" s="46"/>
      <c r="BE43" s="46"/>
      <c r="BF43" s="46"/>
    </row>
    <row r="44" s="1" customFormat="1" ht="35.1" customHeight="1" spans="1:58">
      <c r="A44" s="13">
        <v>39</v>
      </c>
      <c r="B44" s="18">
        <v>25130002020039</v>
      </c>
      <c r="C44" s="15" t="s">
        <v>25</v>
      </c>
      <c r="D44" s="15" t="s">
        <v>26</v>
      </c>
      <c r="E44" s="16" t="s">
        <v>37</v>
      </c>
      <c r="F44" s="15" t="s">
        <v>28</v>
      </c>
      <c r="G44" s="17">
        <v>80</v>
      </c>
      <c r="H44" s="17">
        <v>2100</v>
      </c>
      <c r="I44" s="20">
        <v>410</v>
      </c>
      <c r="J44" s="15" t="s">
        <v>29</v>
      </c>
      <c r="K44" s="29">
        <v>25</v>
      </c>
      <c r="L44" s="29">
        <v>21</v>
      </c>
      <c r="M44" s="30">
        <v>1</v>
      </c>
      <c r="N44" s="31">
        <f t="shared" si="4"/>
        <v>44100</v>
      </c>
      <c r="O44" s="31">
        <f t="shared" si="5"/>
        <v>8610</v>
      </c>
      <c r="P44" s="31">
        <f t="shared" si="6"/>
        <v>52710</v>
      </c>
      <c r="Q44" s="15" t="s">
        <v>25</v>
      </c>
      <c r="R44" s="41" t="s">
        <v>30</v>
      </c>
      <c r="S44" s="42" t="s">
        <v>31</v>
      </c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6"/>
      <c r="AX44" s="46"/>
      <c r="AY44" s="46"/>
      <c r="AZ44" s="46"/>
      <c r="BA44" s="46"/>
      <c r="BB44" s="46"/>
      <c r="BC44" s="46"/>
      <c r="BD44" s="46"/>
      <c r="BE44" s="46"/>
      <c r="BF44" s="46"/>
    </row>
    <row r="45" s="1" customFormat="1" ht="35.1" customHeight="1" spans="1:58">
      <c r="A45" s="13">
        <v>40</v>
      </c>
      <c r="B45" s="18">
        <v>25130002020040</v>
      </c>
      <c r="C45" s="15" t="s">
        <v>25</v>
      </c>
      <c r="D45" s="15" t="s">
        <v>26</v>
      </c>
      <c r="E45" s="16" t="s">
        <v>27</v>
      </c>
      <c r="F45" s="15" t="s">
        <v>28</v>
      </c>
      <c r="G45" s="17">
        <v>80</v>
      </c>
      <c r="H45" s="17">
        <v>1940</v>
      </c>
      <c r="I45" s="20">
        <v>410</v>
      </c>
      <c r="J45" s="15" t="s">
        <v>29</v>
      </c>
      <c r="K45" s="29">
        <v>29</v>
      </c>
      <c r="L45" s="29">
        <v>17</v>
      </c>
      <c r="M45" s="30">
        <v>1</v>
      </c>
      <c r="N45" s="31">
        <f t="shared" si="4"/>
        <v>32980</v>
      </c>
      <c r="O45" s="31">
        <f t="shared" si="5"/>
        <v>6970</v>
      </c>
      <c r="P45" s="31">
        <f t="shared" si="6"/>
        <v>39950</v>
      </c>
      <c r="Q45" s="15" t="s">
        <v>25</v>
      </c>
      <c r="R45" s="41" t="s">
        <v>30</v>
      </c>
      <c r="S45" s="42" t="s">
        <v>31</v>
      </c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6"/>
      <c r="AX45" s="46"/>
      <c r="AY45" s="46"/>
      <c r="AZ45" s="46"/>
      <c r="BA45" s="46"/>
      <c r="BB45" s="46"/>
      <c r="BC45" s="46"/>
      <c r="BD45" s="46"/>
      <c r="BE45" s="46"/>
      <c r="BF45" s="46"/>
    </row>
    <row r="46" s="1" customFormat="1" ht="35.1" customHeight="1" spans="1:58">
      <c r="A46" s="13">
        <v>41</v>
      </c>
      <c r="B46" s="18">
        <v>25130002020041</v>
      </c>
      <c r="C46" s="15" t="s">
        <v>25</v>
      </c>
      <c r="D46" s="15" t="s">
        <v>26</v>
      </c>
      <c r="E46" s="16" t="s">
        <v>27</v>
      </c>
      <c r="F46" s="15" t="s">
        <v>28</v>
      </c>
      <c r="G46" s="17">
        <v>80</v>
      </c>
      <c r="H46" s="17">
        <v>1940</v>
      </c>
      <c r="I46" s="20">
        <v>410</v>
      </c>
      <c r="J46" s="15" t="s">
        <v>29</v>
      </c>
      <c r="K46" s="29">
        <v>35</v>
      </c>
      <c r="L46" s="29">
        <v>26</v>
      </c>
      <c r="M46" s="30">
        <v>1</v>
      </c>
      <c r="N46" s="31">
        <f t="shared" si="4"/>
        <v>50440</v>
      </c>
      <c r="O46" s="31">
        <f t="shared" si="5"/>
        <v>10660</v>
      </c>
      <c r="P46" s="31">
        <f t="shared" si="6"/>
        <v>61100</v>
      </c>
      <c r="Q46" s="15" t="s">
        <v>25</v>
      </c>
      <c r="R46" s="41" t="s">
        <v>30</v>
      </c>
      <c r="S46" s="42" t="s">
        <v>31</v>
      </c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6"/>
      <c r="AX46" s="46"/>
      <c r="AY46" s="46"/>
      <c r="AZ46" s="46"/>
      <c r="BA46" s="46"/>
      <c r="BB46" s="46"/>
      <c r="BC46" s="46"/>
      <c r="BD46" s="46"/>
      <c r="BE46" s="46"/>
      <c r="BF46" s="46"/>
    </row>
    <row r="47" s="1" customFormat="1" ht="35.1" customHeight="1" spans="1:58">
      <c r="A47" s="13">
        <v>42</v>
      </c>
      <c r="B47" s="18">
        <v>25130002020042</v>
      </c>
      <c r="C47" s="15" t="s">
        <v>25</v>
      </c>
      <c r="D47" s="15" t="s">
        <v>26</v>
      </c>
      <c r="E47" s="16" t="s">
        <v>27</v>
      </c>
      <c r="F47" s="15" t="s">
        <v>28</v>
      </c>
      <c r="G47" s="17">
        <v>80</v>
      </c>
      <c r="H47" s="17">
        <v>1940</v>
      </c>
      <c r="I47" s="20">
        <v>410</v>
      </c>
      <c r="J47" s="15" t="s">
        <v>29</v>
      </c>
      <c r="K47" s="29">
        <v>35</v>
      </c>
      <c r="L47" s="29">
        <v>35</v>
      </c>
      <c r="M47" s="30">
        <v>1</v>
      </c>
      <c r="N47" s="31">
        <f t="shared" si="4"/>
        <v>67900</v>
      </c>
      <c r="O47" s="31">
        <f t="shared" si="5"/>
        <v>14350</v>
      </c>
      <c r="P47" s="31">
        <f t="shared" si="6"/>
        <v>82250</v>
      </c>
      <c r="Q47" s="15" t="s">
        <v>25</v>
      </c>
      <c r="R47" s="41" t="s">
        <v>30</v>
      </c>
      <c r="S47" s="42" t="s">
        <v>31</v>
      </c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6"/>
      <c r="AX47" s="46"/>
      <c r="AY47" s="46"/>
      <c r="AZ47" s="46"/>
      <c r="BA47" s="46"/>
      <c r="BB47" s="46"/>
      <c r="BC47" s="46"/>
      <c r="BD47" s="46"/>
      <c r="BE47" s="46"/>
      <c r="BF47" s="46"/>
    </row>
    <row r="48" s="1" customFormat="1" ht="35.1" customHeight="1" spans="1:58">
      <c r="A48" s="13">
        <v>43</v>
      </c>
      <c r="B48" s="18">
        <v>25130002020043</v>
      </c>
      <c r="C48" s="15" t="s">
        <v>25</v>
      </c>
      <c r="D48" s="15" t="s">
        <v>26</v>
      </c>
      <c r="E48" s="16" t="s">
        <v>27</v>
      </c>
      <c r="F48" s="15" t="s">
        <v>28</v>
      </c>
      <c r="G48" s="17">
        <v>80</v>
      </c>
      <c r="H48" s="17">
        <v>1940</v>
      </c>
      <c r="I48" s="20">
        <v>410</v>
      </c>
      <c r="J48" s="15" t="s">
        <v>29</v>
      </c>
      <c r="K48" s="29">
        <v>30</v>
      </c>
      <c r="L48" s="29">
        <v>30</v>
      </c>
      <c r="M48" s="30">
        <v>1</v>
      </c>
      <c r="N48" s="31">
        <f t="shared" si="4"/>
        <v>58200</v>
      </c>
      <c r="O48" s="31">
        <f t="shared" si="5"/>
        <v>12300</v>
      </c>
      <c r="P48" s="31">
        <f t="shared" si="6"/>
        <v>70500</v>
      </c>
      <c r="Q48" s="15" t="s">
        <v>25</v>
      </c>
      <c r="R48" s="41" t="s">
        <v>30</v>
      </c>
      <c r="S48" s="42" t="s">
        <v>31</v>
      </c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6"/>
      <c r="AX48" s="46"/>
      <c r="AY48" s="46"/>
      <c r="AZ48" s="46"/>
      <c r="BA48" s="46"/>
      <c r="BB48" s="46"/>
      <c r="BC48" s="46"/>
      <c r="BD48" s="46"/>
      <c r="BE48" s="46"/>
      <c r="BF48" s="46"/>
    </row>
    <row r="49" s="1" customFormat="1" ht="35.1" customHeight="1" spans="1:58">
      <c r="A49" s="13">
        <v>44</v>
      </c>
      <c r="B49" s="18">
        <v>25130002020044</v>
      </c>
      <c r="C49" s="15" t="s">
        <v>25</v>
      </c>
      <c r="D49" s="15" t="s">
        <v>26</v>
      </c>
      <c r="E49" s="16" t="s">
        <v>27</v>
      </c>
      <c r="F49" s="15" t="s">
        <v>28</v>
      </c>
      <c r="G49" s="17">
        <v>80</v>
      </c>
      <c r="H49" s="17">
        <v>1940</v>
      </c>
      <c r="I49" s="20">
        <v>410</v>
      </c>
      <c r="J49" s="15" t="s">
        <v>29</v>
      </c>
      <c r="K49" s="29">
        <v>32</v>
      </c>
      <c r="L49" s="29">
        <v>30</v>
      </c>
      <c r="M49" s="30">
        <v>1</v>
      </c>
      <c r="N49" s="31">
        <f t="shared" si="4"/>
        <v>58200</v>
      </c>
      <c r="O49" s="31">
        <f t="shared" si="5"/>
        <v>12300</v>
      </c>
      <c r="P49" s="31">
        <f t="shared" si="6"/>
        <v>70500</v>
      </c>
      <c r="Q49" s="15" t="s">
        <v>25</v>
      </c>
      <c r="R49" s="41" t="s">
        <v>30</v>
      </c>
      <c r="S49" s="42" t="s">
        <v>31</v>
      </c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6"/>
      <c r="AX49" s="46"/>
      <c r="AY49" s="46"/>
      <c r="AZ49" s="46"/>
      <c r="BA49" s="46"/>
      <c r="BB49" s="46"/>
      <c r="BC49" s="46"/>
      <c r="BD49" s="46"/>
      <c r="BE49" s="46"/>
      <c r="BF49" s="46"/>
    </row>
    <row r="50" s="1" customFormat="1" ht="35.1" customHeight="1" spans="1:58">
      <c r="A50" s="13">
        <v>45</v>
      </c>
      <c r="B50" s="18">
        <v>25130002020045</v>
      </c>
      <c r="C50" s="15" t="s">
        <v>25</v>
      </c>
      <c r="D50" s="15" t="s">
        <v>26</v>
      </c>
      <c r="E50" s="16" t="s">
        <v>27</v>
      </c>
      <c r="F50" s="15" t="s">
        <v>28</v>
      </c>
      <c r="G50" s="17">
        <v>80</v>
      </c>
      <c r="H50" s="17">
        <v>1940</v>
      </c>
      <c r="I50" s="20">
        <v>410</v>
      </c>
      <c r="J50" s="15" t="s">
        <v>29</v>
      </c>
      <c r="K50" s="29">
        <v>29</v>
      </c>
      <c r="L50" s="29">
        <v>29</v>
      </c>
      <c r="M50" s="30">
        <v>1</v>
      </c>
      <c r="N50" s="31">
        <f t="shared" si="4"/>
        <v>56260</v>
      </c>
      <c r="O50" s="31">
        <f t="shared" si="5"/>
        <v>11890</v>
      </c>
      <c r="P50" s="31">
        <f t="shared" si="6"/>
        <v>68150</v>
      </c>
      <c r="Q50" s="15" t="s">
        <v>25</v>
      </c>
      <c r="R50" s="41" t="s">
        <v>30</v>
      </c>
      <c r="S50" s="42" t="s">
        <v>31</v>
      </c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6"/>
      <c r="AX50" s="46"/>
      <c r="AY50" s="46"/>
      <c r="AZ50" s="46"/>
      <c r="BA50" s="46"/>
      <c r="BB50" s="46"/>
      <c r="BC50" s="46"/>
      <c r="BD50" s="46"/>
      <c r="BE50" s="46"/>
      <c r="BF50" s="46"/>
    </row>
    <row r="51" s="1" customFormat="1" ht="35.1" customHeight="1" spans="1:58">
      <c r="A51" s="13">
        <v>46</v>
      </c>
      <c r="B51" s="18">
        <v>25130002020046</v>
      </c>
      <c r="C51" s="15" t="s">
        <v>25</v>
      </c>
      <c r="D51" s="15" t="s">
        <v>26</v>
      </c>
      <c r="E51" s="16" t="s">
        <v>32</v>
      </c>
      <c r="F51" s="15" t="s">
        <v>28</v>
      </c>
      <c r="G51" s="17">
        <v>80</v>
      </c>
      <c r="H51" s="17">
        <v>2490</v>
      </c>
      <c r="I51" s="20">
        <v>410</v>
      </c>
      <c r="J51" s="15" t="s">
        <v>29</v>
      </c>
      <c r="K51" s="29">
        <v>18</v>
      </c>
      <c r="L51" s="29">
        <v>16</v>
      </c>
      <c r="M51" s="30">
        <v>1</v>
      </c>
      <c r="N51" s="31">
        <f t="shared" si="4"/>
        <v>39840</v>
      </c>
      <c r="O51" s="31">
        <f t="shared" si="5"/>
        <v>6560</v>
      </c>
      <c r="P51" s="31">
        <f t="shared" si="6"/>
        <v>46400</v>
      </c>
      <c r="Q51" s="15" t="s">
        <v>25</v>
      </c>
      <c r="R51" s="41" t="s">
        <v>30</v>
      </c>
      <c r="S51" s="42" t="s">
        <v>31</v>
      </c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6"/>
      <c r="AX51" s="46"/>
      <c r="AY51" s="46"/>
      <c r="AZ51" s="46"/>
      <c r="BA51" s="46"/>
      <c r="BB51" s="46"/>
      <c r="BC51" s="46"/>
      <c r="BD51" s="46"/>
      <c r="BE51" s="46"/>
      <c r="BF51" s="46"/>
    </row>
    <row r="52" s="1" customFormat="1" ht="35.1" customHeight="1" spans="1:58">
      <c r="A52" s="13">
        <v>47</v>
      </c>
      <c r="B52" s="18">
        <v>25130002020047</v>
      </c>
      <c r="C52" s="15" t="s">
        <v>25</v>
      </c>
      <c r="D52" s="15" t="s">
        <v>26</v>
      </c>
      <c r="E52" s="16" t="s">
        <v>36</v>
      </c>
      <c r="F52" s="15" t="s">
        <v>28</v>
      </c>
      <c r="G52" s="17">
        <v>80</v>
      </c>
      <c r="H52" s="17">
        <v>2530</v>
      </c>
      <c r="I52" s="20">
        <v>410</v>
      </c>
      <c r="J52" s="15" t="s">
        <v>29</v>
      </c>
      <c r="K52" s="29">
        <v>20</v>
      </c>
      <c r="L52" s="29">
        <v>19</v>
      </c>
      <c r="M52" s="30">
        <v>1</v>
      </c>
      <c r="N52" s="31">
        <f t="shared" si="4"/>
        <v>48070</v>
      </c>
      <c r="O52" s="31">
        <f t="shared" si="5"/>
        <v>7790</v>
      </c>
      <c r="P52" s="31">
        <f t="shared" si="6"/>
        <v>55860</v>
      </c>
      <c r="Q52" s="15" t="s">
        <v>25</v>
      </c>
      <c r="R52" s="41" t="s">
        <v>30</v>
      </c>
      <c r="S52" s="42" t="s">
        <v>31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6"/>
      <c r="AX52" s="46"/>
      <c r="AY52" s="46"/>
      <c r="AZ52" s="46"/>
      <c r="BA52" s="46"/>
      <c r="BB52" s="46"/>
      <c r="BC52" s="46"/>
      <c r="BD52" s="46"/>
      <c r="BE52" s="46"/>
      <c r="BF52" s="46"/>
    </row>
    <row r="53" s="1" customFormat="1" ht="35.1" customHeight="1" spans="1:58">
      <c r="A53" s="13">
        <v>48</v>
      </c>
      <c r="B53" s="18">
        <v>25130002020048</v>
      </c>
      <c r="C53" s="15" t="s">
        <v>25</v>
      </c>
      <c r="D53" s="15" t="s">
        <v>26</v>
      </c>
      <c r="E53" s="16" t="s">
        <v>36</v>
      </c>
      <c r="F53" s="15" t="s">
        <v>28</v>
      </c>
      <c r="G53" s="17">
        <v>80</v>
      </c>
      <c r="H53" s="17">
        <v>2530</v>
      </c>
      <c r="I53" s="20">
        <v>410</v>
      </c>
      <c r="J53" s="15" t="s">
        <v>29</v>
      </c>
      <c r="K53" s="29">
        <v>37</v>
      </c>
      <c r="L53" s="29">
        <v>30</v>
      </c>
      <c r="M53" s="30">
        <v>1</v>
      </c>
      <c r="N53" s="31">
        <f t="shared" si="4"/>
        <v>75900</v>
      </c>
      <c r="O53" s="31">
        <f t="shared" si="5"/>
        <v>12300</v>
      </c>
      <c r="P53" s="31">
        <f t="shared" si="6"/>
        <v>88200</v>
      </c>
      <c r="Q53" s="15" t="s">
        <v>25</v>
      </c>
      <c r="R53" s="41" t="s">
        <v>30</v>
      </c>
      <c r="S53" s="42" t="s">
        <v>31</v>
      </c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6"/>
      <c r="AX53" s="46"/>
      <c r="AY53" s="46"/>
      <c r="AZ53" s="46"/>
      <c r="BA53" s="46"/>
      <c r="BB53" s="46"/>
      <c r="BC53" s="46"/>
      <c r="BD53" s="46"/>
      <c r="BE53" s="46"/>
      <c r="BF53" s="46"/>
    </row>
    <row r="54" s="1" customFormat="1" ht="35.1" customHeight="1" spans="1:58">
      <c r="A54" s="13">
        <v>49</v>
      </c>
      <c r="B54" s="18">
        <v>25130002020049</v>
      </c>
      <c r="C54" s="15" t="s">
        <v>25</v>
      </c>
      <c r="D54" s="15" t="s">
        <v>26</v>
      </c>
      <c r="E54" s="16" t="s">
        <v>33</v>
      </c>
      <c r="F54" s="15" t="s">
        <v>28</v>
      </c>
      <c r="G54" s="17">
        <v>80</v>
      </c>
      <c r="H54" s="17">
        <v>2400</v>
      </c>
      <c r="I54" s="20">
        <v>410</v>
      </c>
      <c r="J54" s="15" t="s">
        <v>29</v>
      </c>
      <c r="K54" s="29">
        <v>27</v>
      </c>
      <c r="L54" s="29">
        <v>16</v>
      </c>
      <c r="M54" s="30">
        <v>1</v>
      </c>
      <c r="N54" s="31">
        <f t="shared" si="4"/>
        <v>38400</v>
      </c>
      <c r="O54" s="31">
        <f t="shared" si="5"/>
        <v>6560</v>
      </c>
      <c r="P54" s="31">
        <f t="shared" si="6"/>
        <v>44960</v>
      </c>
      <c r="Q54" s="15" t="s">
        <v>25</v>
      </c>
      <c r="R54" s="41" t="s">
        <v>30</v>
      </c>
      <c r="S54" s="42" t="s">
        <v>31</v>
      </c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6"/>
      <c r="AX54" s="46"/>
      <c r="AY54" s="46"/>
      <c r="AZ54" s="46"/>
      <c r="BA54" s="46"/>
      <c r="BB54" s="46"/>
      <c r="BC54" s="46"/>
      <c r="BD54" s="46"/>
      <c r="BE54" s="46"/>
      <c r="BF54" s="46"/>
    </row>
    <row r="55" s="1" customFormat="1" ht="35.1" customHeight="1" spans="1:58">
      <c r="A55" s="13">
        <v>50</v>
      </c>
      <c r="B55" s="18">
        <v>25130002020050</v>
      </c>
      <c r="C55" s="15" t="s">
        <v>25</v>
      </c>
      <c r="D55" s="15" t="s">
        <v>26</v>
      </c>
      <c r="E55" s="16" t="s">
        <v>34</v>
      </c>
      <c r="F55" s="15" t="s">
        <v>28</v>
      </c>
      <c r="G55" s="17">
        <v>80</v>
      </c>
      <c r="H55" s="17">
        <v>2490</v>
      </c>
      <c r="I55" s="20">
        <v>410</v>
      </c>
      <c r="J55" s="15" t="s">
        <v>29</v>
      </c>
      <c r="K55" s="29">
        <v>25</v>
      </c>
      <c r="L55" s="29">
        <v>10</v>
      </c>
      <c r="M55" s="30">
        <v>1</v>
      </c>
      <c r="N55" s="31">
        <f t="shared" si="4"/>
        <v>24900</v>
      </c>
      <c r="O55" s="31">
        <f t="shared" si="5"/>
        <v>4100</v>
      </c>
      <c r="P55" s="31">
        <f t="shared" si="6"/>
        <v>29000</v>
      </c>
      <c r="Q55" s="15" t="s">
        <v>25</v>
      </c>
      <c r="R55" s="41" t="s">
        <v>30</v>
      </c>
      <c r="S55" s="42" t="s">
        <v>31</v>
      </c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6"/>
      <c r="AX55" s="46"/>
      <c r="AY55" s="46"/>
      <c r="AZ55" s="46"/>
      <c r="BA55" s="46"/>
      <c r="BB55" s="46"/>
      <c r="BC55" s="46"/>
      <c r="BD55" s="46"/>
      <c r="BE55" s="46"/>
      <c r="BF55" s="46"/>
    </row>
    <row r="56" s="1" customFormat="1" ht="35.1" customHeight="1" spans="1:58">
      <c r="A56" s="13">
        <v>51</v>
      </c>
      <c r="B56" s="18">
        <v>25130002020051</v>
      </c>
      <c r="C56" s="15" t="s">
        <v>25</v>
      </c>
      <c r="D56" s="15" t="s">
        <v>26</v>
      </c>
      <c r="E56" s="16" t="s">
        <v>37</v>
      </c>
      <c r="F56" s="15" t="s">
        <v>28</v>
      </c>
      <c r="G56" s="17">
        <v>80</v>
      </c>
      <c r="H56" s="17">
        <v>2100</v>
      </c>
      <c r="I56" s="20">
        <v>410</v>
      </c>
      <c r="J56" s="15" t="s">
        <v>29</v>
      </c>
      <c r="K56" s="29">
        <v>27</v>
      </c>
      <c r="L56" s="29">
        <v>21</v>
      </c>
      <c r="M56" s="30">
        <v>1</v>
      </c>
      <c r="N56" s="31">
        <f t="shared" si="4"/>
        <v>44100</v>
      </c>
      <c r="O56" s="31">
        <f t="shared" si="5"/>
        <v>8610</v>
      </c>
      <c r="P56" s="31">
        <f t="shared" si="6"/>
        <v>52710</v>
      </c>
      <c r="Q56" s="15" t="s">
        <v>25</v>
      </c>
      <c r="R56" s="41" t="s">
        <v>30</v>
      </c>
      <c r="S56" s="42" t="s">
        <v>31</v>
      </c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6"/>
      <c r="AX56" s="46"/>
      <c r="AY56" s="46"/>
      <c r="AZ56" s="46"/>
      <c r="BA56" s="46"/>
      <c r="BB56" s="46"/>
      <c r="BC56" s="46"/>
      <c r="BD56" s="46"/>
      <c r="BE56" s="46"/>
      <c r="BF56" s="46"/>
    </row>
    <row r="57" s="1" customFormat="1" ht="35.1" customHeight="1" spans="1:58">
      <c r="A57" s="13">
        <v>52</v>
      </c>
      <c r="B57" s="18">
        <v>25130002020052</v>
      </c>
      <c r="C57" s="15" t="s">
        <v>25</v>
      </c>
      <c r="D57" s="15" t="s">
        <v>26</v>
      </c>
      <c r="E57" s="16" t="s">
        <v>37</v>
      </c>
      <c r="F57" s="15" t="s">
        <v>28</v>
      </c>
      <c r="G57" s="17">
        <v>80</v>
      </c>
      <c r="H57" s="17">
        <v>2100</v>
      </c>
      <c r="I57" s="20">
        <v>410</v>
      </c>
      <c r="J57" s="15" t="s">
        <v>29</v>
      </c>
      <c r="K57" s="29">
        <v>31</v>
      </c>
      <c r="L57" s="29">
        <v>28</v>
      </c>
      <c r="M57" s="30">
        <v>1</v>
      </c>
      <c r="N57" s="31">
        <f t="shared" si="4"/>
        <v>58800</v>
      </c>
      <c r="O57" s="31">
        <f t="shared" si="5"/>
        <v>11480</v>
      </c>
      <c r="P57" s="31">
        <f t="shared" si="6"/>
        <v>70280</v>
      </c>
      <c r="Q57" s="15" t="s">
        <v>25</v>
      </c>
      <c r="R57" s="41" t="s">
        <v>30</v>
      </c>
      <c r="S57" s="42" t="s">
        <v>31</v>
      </c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6"/>
      <c r="AX57" s="46"/>
      <c r="AY57" s="46"/>
      <c r="AZ57" s="46"/>
      <c r="BA57" s="46"/>
      <c r="BB57" s="46"/>
      <c r="BC57" s="46"/>
      <c r="BD57" s="46"/>
      <c r="BE57" s="46"/>
      <c r="BF57" s="46"/>
    </row>
    <row r="58" s="1" customFormat="1" ht="35.1" customHeight="1" spans="1:58">
      <c r="A58" s="13">
        <v>53</v>
      </c>
      <c r="B58" s="18">
        <v>25130002020053</v>
      </c>
      <c r="C58" s="15" t="s">
        <v>25</v>
      </c>
      <c r="D58" s="15" t="s">
        <v>26</v>
      </c>
      <c r="E58" s="16" t="s">
        <v>32</v>
      </c>
      <c r="F58" s="15" t="s">
        <v>28</v>
      </c>
      <c r="G58" s="17">
        <v>80</v>
      </c>
      <c r="H58" s="17">
        <v>2490</v>
      </c>
      <c r="I58" s="17">
        <v>410</v>
      </c>
      <c r="J58" s="15" t="s">
        <v>29</v>
      </c>
      <c r="K58" s="29">
        <v>33</v>
      </c>
      <c r="L58" s="29">
        <v>32</v>
      </c>
      <c r="M58" s="30">
        <v>1</v>
      </c>
      <c r="N58" s="31">
        <f t="shared" si="4"/>
        <v>79680</v>
      </c>
      <c r="O58" s="31">
        <f t="shared" si="5"/>
        <v>13120</v>
      </c>
      <c r="P58" s="31">
        <f t="shared" si="6"/>
        <v>92800</v>
      </c>
      <c r="Q58" s="15" t="s">
        <v>25</v>
      </c>
      <c r="R58" s="41" t="s">
        <v>30</v>
      </c>
      <c r="S58" s="42" t="s">
        <v>31</v>
      </c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6"/>
      <c r="AX58" s="46"/>
      <c r="AY58" s="46"/>
      <c r="AZ58" s="46"/>
      <c r="BA58" s="46"/>
      <c r="BB58" s="46"/>
      <c r="BC58" s="46"/>
      <c r="BD58" s="46"/>
      <c r="BE58" s="46"/>
      <c r="BF58" s="46"/>
    </row>
    <row r="59" s="1" customFormat="1" ht="35.1" customHeight="1" spans="1:58">
      <c r="A59" s="13">
        <v>54</v>
      </c>
      <c r="B59" s="18">
        <v>25130002020054</v>
      </c>
      <c r="C59" s="15" t="s">
        <v>25</v>
      </c>
      <c r="D59" s="15" t="s">
        <v>26</v>
      </c>
      <c r="E59" s="16" t="s">
        <v>37</v>
      </c>
      <c r="F59" s="15" t="s">
        <v>28</v>
      </c>
      <c r="G59" s="17">
        <v>80</v>
      </c>
      <c r="H59" s="17">
        <v>2100</v>
      </c>
      <c r="I59" s="20">
        <v>410</v>
      </c>
      <c r="J59" s="15" t="s">
        <v>29</v>
      </c>
      <c r="K59" s="29">
        <v>32</v>
      </c>
      <c r="L59" s="29">
        <v>29</v>
      </c>
      <c r="M59" s="30">
        <v>1</v>
      </c>
      <c r="N59" s="31">
        <f t="shared" si="4"/>
        <v>60900</v>
      </c>
      <c r="O59" s="31">
        <f t="shared" si="5"/>
        <v>11890</v>
      </c>
      <c r="P59" s="31">
        <f t="shared" si="6"/>
        <v>72790</v>
      </c>
      <c r="Q59" s="15" t="s">
        <v>25</v>
      </c>
      <c r="R59" s="41" t="s">
        <v>30</v>
      </c>
      <c r="S59" s="42" t="s">
        <v>31</v>
      </c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6"/>
      <c r="AX59" s="46"/>
      <c r="AY59" s="46"/>
      <c r="AZ59" s="46"/>
      <c r="BA59" s="46"/>
      <c r="BB59" s="46"/>
      <c r="BC59" s="46"/>
      <c r="BD59" s="46"/>
      <c r="BE59" s="46"/>
      <c r="BF59" s="46"/>
    </row>
    <row r="60" s="1" customFormat="1" ht="35.1" customHeight="1" spans="1:58">
      <c r="A60" s="13">
        <v>55</v>
      </c>
      <c r="B60" s="18">
        <v>25130002020055</v>
      </c>
      <c r="C60" s="15" t="s">
        <v>25</v>
      </c>
      <c r="D60" s="15" t="s">
        <v>26</v>
      </c>
      <c r="E60" s="16" t="s">
        <v>37</v>
      </c>
      <c r="F60" s="15" t="s">
        <v>28</v>
      </c>
      <c r="G60" s="17">
        <v>80</v>
      </c>
      <c r="H60" s="17">
        <v>2100</v>
      </c>
      <c r="I60" s="20">
        <v>410</v>
      </c>
      <c r="J60" s="15" t="s">
        <v>29</v>
      </c>
      <c r="K60" s="29">
        <v>29</v>
      </c>
      <c r="L60" s="29">
        <v>27</v>
      </c>
      <c r="M60" s="30">
        <v>1</v>
      </c>
      <c r="N60" s="31">
        <f t="shared" si="4"/>
        <v>56700</v>
      </c>
      <c r="O60" s="31">
        <f t="shared" si="5"/>
        <v>11070</v>
      </c>
      <c r="P60" s="31">
        <f t="shared" si="6"/>
        <v>67770</v>
      </c>
      <c r="Q60" s="15" t="s">
        <v>25</v>
      </c>
      <c r="R60" s="41" t="s">
        <v>30</v>
      </c>
      <c r="S60" s="42" t="s">
        <v>31</v>
      </c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6"/>
      <c r="AX60" s="46"/>
      <c r="AY60" s="46"/>
      <c r="AZ60" s="46"/>
      <c r="BA60" s="46"/>
      <c r="BB60" s="46"/>
      <c r="BC60" s="46"/>
      <c r="BD60" s="46"/>
      <c r="BE60" s="46"/>
      <c r="BF60" s="46"/>
    </row>
    <row r="61" s="1" customFormat="1" ht="35.1" customHeight="1" spans="1:58">
      <c r="A61" s="13">
        <v>56</v>
      </c>
      <c r="B61" s="18">
        <v>25130002020056</v>
      </c>
      <c r="C61" s="15" t="s">
        <v>25</v>
      </c>
      <c r="D61" s="15" t="s">
        <v>26</v>
      </c>
      <c r="E61" s="16" t="s">
        <v>37</v>
      </c>
      <c r="F61" s="15" t="s">
        <v>28</v>
      </c>
      <c r="G61" s="17">
        <v>80</v>
      </c>
      <c r="H61" s="17">
        <v>2100</v>
      </c>
      <c r="I61" s="20">
        <v>410</v>
      </c>
      <c r="J61" s="15" t="s">
        <v>29</v>
      </c>
      <c r="K61" s="29">
        <v>26</v>
      </c>
      <c r="L61" s="29">
        <v>24</v>
      </c>
      <c r="M61" s="30">
        <v>1</v>
      </c>
      <c r="N61" s="31">
        <f t="shared" si="4"/>
        <v>50400</v>
      </c>
      <c r="O61" s="31">
        <f t="shared" si="5"/>
        <v>9840</v>
      </c>
      <c r="P61" s="31">
        <f t="shared" si="6"/>
        <v>60240</v>
      </c>
      <c r="Q61" s="15" t="s">
        <v>25</v>
      </c>
      <c r="R61" s="41" t="s">
        <v>30</v>
      </c>
      <c r="S61" s="42" t="s">
        <v>31</v>
      </c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6"/>
      <c r="AX61" s="46"/>
      <c r="AY61" s="46"/>
      <c r="AZ61" s="46"/>
      <c r="BA61" s="46"/>
      <c r="BB61" s="46"/>
      <c r="BC61" s="46"/>
      <c r="BD61" s="46"/>
      <c r="BE61" s="46"/>
      <c r="BF61" s="46"/>
    </row>
  </sheetData>
  <mergeCells count="20">
    <mergeCell ref="A1:S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</mergeCells>
  <conditionalFormatting sqref="B12">
    <cfRule type="duplicateValues" dxfId="0" priority="145"/>
  </conditionalFormatting>
  <conditionalFormatting sqref="B6:B7">
    <cfRule type="duplicateValues" dxfId="0" priority="193"/>
  </conditionalFormatting>
  <conditionalFormatting sqref="B8:B11">
    <cfRule type="duplicateValues" dxfId="0" priority="169"/>
  </conditionalFormatting>
  <conditionalFormatting sqref="B13:B15">
    <cfRule type="duplicateValues" dxfId="0" priority="121"/>
  </conditionalFormatting>
  <conditionalFormatting sqref="B16:B61">
    <cfRule type="duplicateValues" dxfId="0" priority="97"/>
  </conditionalFormatting>
  <printOptions horizontalCentered="1"/>
  <pageMargins left="0.196527777777778" right="0.196527777777778" top="1" bottom="1" header="0.5" footer="0.5"/>
  <pageSetup paperSize="9" scale="57" fitToHeight="0" orientation="landscape" horizontalDpi="600" verticalDpi="300"/>
  <headerFooter/>
  <colBreaks count="1" manualBreakCount="1">
    <brk id="19" max="655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2021年第四批“专项职业能力”班期补贴明细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2015-09-25T17:55:00Z</dcterms:created>
  <cp:lastPrinted>2019-08-22T00:49:00Z</cp:lastPrinted>
  <dcterms:modified xsi:type="dcterms:W3CDTF">2025-05-26T10:19:34Z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true</vt:bool>
  </property>
  <property fmtid="{D5CDD505-2E9C-101B-9397-08002B2CF9AE}" pid="4" name="ICV">
    <vt:lpwstr/>
  </property>
</Properties>
</file>