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'1'!$4:$10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<sst xmlns="http://schemas.openxmlformats.org/spreadsheetml/2006/main" count="78" uniqueCount="39">
  <si>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津南区2025年第五批职业技能培训补贴资金情况明细表</t>
  </si>
  <si>
    <t>填报单位：天津市津南区人力资源和社会保障局</t>
  </si>
  <si>
    <t>制表人：</t>
  </si>
  <si>
    <t>卜倩倩</t>
  </si>
  <si>
    <t>制表日期：</t>
  </si>
  <si>
    <t>序号</t>
  </si>
  <si>
    <t>开班备案号</t>
  </si>
  <si>
    <t>培训机构名称</t>
  </si>
  <si>
    <t>机构性质</t>
  </si>
  <si>
    <t>职业（工种）</t>
  </si>
  <si>
    <t>需求程度</t>
  </si>
  <si>
    <t>等级</t>
  </si>
  <si>
    <t>培训课时</t>
  </si>
  <si>
    <t>培训过程</t>
  </si>
  <si>
    <t>培训费补贴标准(元/人）</t>
  </si>
  <si>
    <t>鉴定费补贴标准(元/人）</t>
  </si>
  <si>
    <t>人员类别</t>
  </si>
  <si>
    <t>备案人数</t>
  </si>
  <si>
    <t>补贴人数</t>
  </si>
  <si>
    <t>班次</t>
  </si>
  <si>
    <t>比例</t>
  </si>
  <si>
    <t>培训费补贴金额（元）</t>
  </si>
  <si>
    <t>鉴定费补贴金额（元）</t>
  </si>
  <si>
    <t>合计（元）</t>
  </si>
  <si>
    <t>银行户名</t>
  </si>
  <si>
    <t>开户银行</t>
  </si>
  <si>
    <t>银行账号</t>
  </si>
  <si>
    <t>总计</t>
  </si>
  <si>
    <t>天津职业技术师范大学附属高级技术学校</t>
  </si>
  <si>
    <t>职业院校</t>
  </si>
  <si>
    <t>电工</t>
  </si>
  <si>
    <t>紧缺</t>
  </si>
  <si>
    <t>高级</t>
  </si>
  <si>
    <t>线上线下</t>
  </si>
  <si>
    <t>高校学生</t>
  </si>
  <si>
    <t>工商银行天津柳林支行</t>
  </si>
  <si>
    <t>030201******76985</t>
  </si>
  <si>
    <t>车工（数控车工）</t>
  </si>
  <si>
    <t>非常紧缺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</si>
</sst>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22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theme="1"/>
      <name val="Times New Roman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9" fontId="6" fillId="0" borderId="4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 2" xfId="49"/>
    <cellStyle name="常规 7" xfId="50"/>
    <cellStyle name="常规_培训汇总表_2016福利" xfId="51"/>
    <cellStyle name="常规_培训汇总表" xf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0"/>
  <sheetViews>
    <sheetView tabSelected="1" zoomScale="120" zoomScaleNormal="120" workbookViewId="0">
      <pane xSplit="3" ySplit="5" topLeftCell="D6" activePane="bottomRight" state="frozen"/>
      <selection/>
      <selection pane="topRight"/>
      <selection pane="bottomLeft"/>
      <selection pane="bottomRight" activeCell="E13" sqref="$A1:$XFD1048576"/>
    </sheetView>
  </sheetViews>
  <sheetFormatPr defaultColWidth="9" defaultRowHeight="14.25"/>
  <cols>
    <col min="1" max="1" width="6.25" style="3" customWidth="1"/>
    <col min="2" max="2" width="15.0833333333333" style="3" customWidth="1"/>
    <col min="3" max="3" width="29.6083333333333" style="4" customWidth="1"/>
    <col min="4" max="4" width="10.6833333333333" style="3" customWidth="1"/>
    <col min="5" max="5" width="16.35" style="3" customWidth="1"/>
    <col min="6" max="6" width="7.15833333333333" style="5" customWidth="1"/>
    <col min="7" max="7" width="7" style="3" customWidth="1"/>
    <col min="8" max="8" width="5" style="3" customWidth="1"/>
    <col min="9" max="9" width="7.95" style="3" customWidth="1"/>
    <col min="10" max="10" width="9.425" style="5" customWidth="1"/>
    <col min="11" max="11" width="8.4" style="5" customWidth="1"/>
    <col min="12" max="12" width="14.0583333333333" style="5" customWidth="1"/>
    <col min="13" max="13" width="7.25" style="5" customWidth="1"/>
    <col min="14" max="14" width="7.15833333333333" style="6" customWidth="1"/>
    <col min="15" max="15" width="6.25" style="5" customWidth="1"/>
    <col min="16" max="16" width="6.13333333333333" style="5" customWidth="1"/>
    <col min="17" max="17" width="8.74166666666667" style="7" customWidth="1"/>
    <col min="18" max="18" width="8.875" style="7" customWidth="1"/>
    <col min="19" max="19" width="8.05833333333333" style="7" customWidth="1"/>
    <col min="20" max="20" width="29.9" style="7" customWidth="1"/>
    <col min="21" max="21" width="27.8833333333333" style="4" customWidth="1"/>
    <col min="22" max="22" width="17.3916666666667" style="3" customWidth="1"/>
    <col min="23" max="16380" width="9" style="3"/>
  </cols>
  <sheetData>
    <row r="1" s="1" customFormat="1" ht="60" customHeight="1" spans="1:22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3"/>
      <c r="R1" s="23"/>
      <c r="S1" s="23"/>
      <c r="T1" s="9"/>
      <c r="U1" s="9"/>
      <c r="V1" s="24"/>
    </row>
    <row r="2" s="2" customFormat="1" ht="30" customHeight="1" spans="1:22">
      <c r="A2" s="10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 t="s">
        <v>2</v>
      </c>
      <c r="Q2" s="25" t="s">
        <v>3</v>
      </c>
      <c r="R2" s="25"/>
      <c r="S2" s="25"/>
      <c r="T2" s="25"/>
      <c r="U2" s="25" t="s">
        <v>4</v>
      </c>
      <c r="V2" s="26">
        <v>45800</v>
      </c>
    </row>
    <row r="3" s="2" customFormat="1" ht="20" customHeight="1" spans="1:22">
      <c r="A3" s="13" t="s">
        <v>5</v>
      </c>
      <c r="B3" s="13" t="s">
        <v>6</v>
      </c>
      <c r="C3" s="14" t="s">
        <v>7</v>
      </c>
      <c r="D3" s="13" t="s">
        <v>8</v>
      </c>
      <c r="E3" s="13" t="s">
        <v>9</v>
      </c>
      <c r="F3" s="13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3" t="s">
        <v>20</v>
      </c>
      <c r="Q3" s="14" t="s">
        <v>21</v>
      </c>
      <c r="R3" s="14" t="s">
        <v>22</v>
      </c>
      <c r="S3" s="14" t="s">
        <v>23</v>
      </c>
      <c r="T3" s="14" t="s">
        <v>24</v>
      </c>
      <c r="U3" s="14" t="s">
        <v>25</v>
      </c>
      <c r="V3" s="13" t="s">
        <v>26</v>
      </c>
    </row>
    <row r="4" s="2" customFormat="1" ht="20" customHeight="1" spans="1:22">
      <c r="A4" s="13"/>
      <c r="B4" s="13"/>
      <c r="C4" s="14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  <c r="O4" s="14"/>
      <c r="P4" s="13"/>
      <c r="Q4" s="14"/>
      <c r="R4" s="14"/>
      <c r="S4" s="14"/>
      <c r="T4" s="14"/>
      <c r="U4" s="14"/>
      <c r="V4" s="13"/>
    </row>
    <row r="5" s="2" customFormat="1" ht="25" customHeight="1" spans="1:22">
      <c r="A5" s="13"/>
      <c r="B5" s="15" t="s">
        <v>27</v>
      </c>
      <c r="C5" s="16"/>
      <c r="D5" s="13"/>
      <c r="E5" s="13"/>
      <c r="F5" s="13"/>
      <c r="G5" s="14"/>
      <c r="H5" s="14"/>
      <c r="I5" s="14"/>
      <c r="J5" s="14"/>
      <c r="K5" s="14"/>
      <c r="L5" s="14"/>
      <c r="M5" s="20">
        <f>SUM(M6:M10)</f>
        <v>163</v>
      </c>
      <c r="N5" s="20">
        <f>SUM(N6:N10)</f>
        <v>163</v>
      </c>
      <c r="O5" s="20">
        <f>SUM(O6:O10)</f>
        <v>5</v>
      </c>
      <c r="P5" s="20"/>
      <c r="Q5" s="20">
        <f>SUM(Q6:Q10)</f>
        <v>302494.5</v>
      </c>
      <c r="R5" s="20">
        <f>SUM(R6:R10)</f>
        <v>62630</v>
      </c>
      <c r="S5" s="20">
        <f>SUM(S6:S10)</f>
        <v>365124.5</v>
      </c>
      <c r="T5" s="27"/>
      <c r="U5" s="27"/>
      <c r="V5" s="28"/>
    </row>
    <row r="6" s="2" customFormat="1" ht="29" customHeight="1" spans="1:16380">
      <c r="A6" s="17">
        <v>1</v>
      </c>
      <c r="B6" s="18">
        <v>24112001070398</v>
      </c>
      <c r="C6" s="19" t="s">
        <v>28</v>
      </c>
      <c r="D6" s="13" t="s">
        <v>29</v>
      </c>
      <c r="E6" s="13" t="s">
        <v>30</v>
      </c>
      <c r="F6" s="13" t="s">
        <v>31</v>
      </c>
      <c r="G6" s="14" t="s">
        <v>32</v>
      </c>
      <c r="H6" s="13">
        <v>120</v>
      </c>
      <c r="I6" s="14" t="s">
        <v>33</v>
      </c>
      <c r="J6" s="21">
        <v>2250</v>
      </c>
      <c r="K6" s="21">
        <v>410</v>
      </c>
      <c r="L6" s="14" t="s">
        <v>34</v>
      </c>
      <c r="M6" s="21">
        <v>25</v>
      </c>
      <c r="N6" s="21">
        <v>25</v>
      </c>
      <c r="O6" s="21">
        <v>1</v>
      </c>
      <c r="P6" s="22">
        <v>0.63</v>
      </c>
      <c r="Q6" s="21">
        <f>N6*J6*P6</f>
        <v>35437.5</v>
      </c>
      <c r="R6" s="29">
        <f>N6*K6</f>
        <v>10250</v>
      </c>
      <c r="S6" s="30">
        <f>R6+Q6</f>
        <v>45687.5</v>
      </c>
      <c r="T6" s="27" t="s">
        <v>28</v>
      </c>
      <c r="U6" s="27" t="s">
        <v>35</v>
      </c>
      <c r="V6" s="28" t="s">
        <v>36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</row>
    <row r="7" s="2" customFormat="1" ht="29" customHeight="1" spans="1:16380">
      <c r="A7" s="17">
        <v>2</v>
      </c>
      <c r="B7" s="18">
        <v>24112001070399</v>
      </c>
      <c r="C7" s="19" t="s">
        <v>28</v>
      </c>
      <c r="D7" s="13" t="s">
        <v>29</v>
      </c>
      <c r="E7" s="13" t="s">
        <v>30</v>
      </c>
      <c r="F7" s="13" t="s">
        <v>31</v>
      </c>
      <c r="G7" s="14" t="s">
        <v>32</v>
      </c>
      <c r="H7" s="13">
        <v>120</v>
      </c>
      <c r="I7" s="14" t="s">
        <v>33</v>
      </c>
      <c r="J7" s="21">
        <v>2250</v>
      </c>
      <c r="K7" s="21">
        <v>410</v>
      </c>
      <c r="L7" s="14" t="s">
        <v>34</v>
      </c>
      <c r="M7" s="21">
        <v>27</v>
      </c>
      <c r="N7" s="21">
        <v>27</v>
      </c>
      <c r="O7" s="21">
        <v>1</v>
      </c>
      <c r="P7" s="22">
        <v>0.63</v>
      </c>
      <c r="Q7" s="21">
        <f>N7*J7*P7</f>
        <v>38272.5</v>
      </c>
      <c r="R7" s="29">
        <f>N7*K7</f>
        <v>11070</v>
      </c>
      <c r="S7" s="30">
        <f>R7+Q7</f>
        <v>49342.5</v>
      </c>
      <c r="T7" s="27" t="s">
        <v>28</v>
      </c>
      <c r="U7" s="27" t="s">
        <v>35</v>
      </c>
      <c r="V7" s="28" t="s">
        <v>36</v>
      </c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</row>
    <row r="8" s="2" customFormat="1" ht="29" customHeight="1" spans="1:16380">
      <c r="A8" s="17">
        <v>3</v>
      </c>
      <c r="B8" s="18">
        <v>24112001070400</v>
      </c>
      <c r="C8" s="19" t="s">
        <v>28</v>
      </c>
      <c r="D8" s="13" t="s">
        <v>29</v>
      </c>
      <c r="E8" s="13" t="s">
        <v>37</v>
      </c>
      <c r="F8" s="13" t="s">
        <v>38</v>
      </c>
      <c r="G8" s="14" t="s">
        <v>32</v>
      </c>
      <c r="H8" s="13">
        <v>120</v>
      </c>
      <c r="I8" s="14" t="s">
        <v>33</v>
      </c>
      <c r="J8" s="21">
        <v>3240</v>
      </c>
      <c r="K8" s="21">
        <v>360</v>
      </c>
      <c r="L8" s="14" t="s">
        <v>34</v>
      </c>
      <c r="M8" s="21">
        <v>45</v>
      </c>
      <c r="N8" s="21">
        <v>45</v>
      </c>
      <c r="O8" s="21">
        <v>1</v>
      </c>
      <c r="P8" s="22">
        <v>0.7</v>
      </c>
      <c r="Q8" s="21">
        <f>N8*J8*P8</f>
        <v>102060</v>
      </c>
      <c r="R8" s="29">
        <f>N8*K8</f>
        <v>16200</v>
      </c>
      <c r="S8" s="30">
        <f>R8+Q8</f>
        <v>118260</v>
      </c>
      <c r="T8" s="27" t="s">
        <v>28</v>
      </c>
      <c r="U8" s="27" t="s">
        <v>35</v>
      </c>
      <c r="V8" s="28" t="s">
        <v>36</v>
      </c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</row>
    <row r="9" s="2" customFormat="1" ht="29" customHeight="1" spans="1:16380">
      <c r="A9" s="17">
        <v>4</v>
      </c>
      <c r="B9" s="18">
        <v>24112001070401</v>
      </c>
      <c r="C9" s="19" t="s">
        <v>28</v>
      </c>
      <c r="D9" s="13" t="s">
        <v>29</v>
      </c>
      <c r="E9" s="13" t="s">
        <v>37</v>
      </c>
      <c r="F9" s="13" t="s">
        <v>38</v>
      </c>
      <c r="G9" s="14" t="s">
        <v>32</v>
      </c>
      <c r="H9" s="13">
        <v>120</v>
      </c>
      <c r="I9" s="14" t="s">
        <v>33</v>
      </c>
      <c r="J9" s="21">
        <v>3240</v>
      </c>
      <c r="K9" s="21">
        <v>360</v>
      </c>
      <c r="L9" s="14" t="s">
        <v>34</v>
      </c>
      <c r="M9" s="21">
        <v>39</v>
      </c>
      <c r="N9" s="21">
        <v>39</v>
      </c>
      <c r="O9" s="21">
        <v>1</v>
      </c>
      <c r="P9" s="22">
        <v>0.7</v>
      </c>
      <c r="Q9" s="21">
        <f>N9*J9*P9</f>
        <v>88452</v>
      </c>
      <c r="R9" s="29">
        <f>N9*K9</f>
        <v>14040</v>
      </c>
      <c r="S9" s="30">
        <f>R9+Q9</f>
        <v>102492</v>
      </c>
      <c r="T9" s="27" t="s">
        <v>28</v>
      </c>
      <c r="U9" s="27" t="s">
        <v>35</v>
      </c>
      <c r="V9" s="28" t="s">
        <v>36</v>
      </c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</row>
    <row r="10" s="2" customFormat="1" ht="29" customHeight="1" spans="1:16380">
      <c r="A10" s="17">
        <v>5</v>
      </c>
      <c r="B10" s="18">
        <v>24112001070402</v>
      </c>
      <c r="C10" s="19" t="s">
        <v>28</v>
      </c>
      <c r="D10" s="13" t="s">
        <v>29</v>
      </c>
      <c r="E10" s="13" t="s">
        <v>30</v>
      </c>
      <c r="F10" s="13" t="s">
        <v>31</v>
      </c>
      <c r="G10" s="14" t="s">
        <v>32</v>
      </c>
      <c r="H10" s="13">
        <v>120</v>
      </c>
      <c r="I10" s="14" t="s">
        <v>33</v>
      </c>
      <c r="J10" s="21">
        <v>2250</v>
      </c>
      <c r="K10" s="21">
        <v>410</v>
      </c>
      <c r="L10" s="14" t="s">
        <v>34</v>
      </c>
      <c r="M10" s="21">
        <v>27</v>
      </c>
      <c r="N10" s="21">
        <v>27</v>
      </c>
      <c r="O10" s="21">
        <v>1</v>
      </c>
      <c r="P10" s="22">
        <v>0.63</v>
      </c>
      <c r="Q10" s="21">
        <f>N10*J10*P10</f>
        <v>38272.5</v>
      </c>
      <c r="R10" s="29">
        <f>N10*K10</f>
        <v>11070</v>
      </c>
      <c r="S10" s="30">
        <f>R10+Q10</f>
        <v>49342.5</v>
      </c>
      <c r="T10" s="19" t="s">
        <v>28</v>
      </c>
      <c r="U10" s="27" t="s">
        <v>35</v>
      </c>
      <c r="V10" s="28" t="s">
        <v>36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</row>
  </sheetData>
  <autoFilter xmlns:etc="http://www.wps.cn/officeDocument/2017/etCustomData" ref="A4:XFD10" etc:filterBottomFollowUsedRange="0">
    <extLst/>
  </autoFilter>
  <mergeCells count="23"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747916666666667" bottom="0.747916666666667" header="0.511805555555556" footer="0.511805555555556"/>
  <pageSetup paperSize="9" scale="5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2018-08-06T11:28:00Z</dcterms:created>
  <dcterms:modified xsi:type="dcterms:W3CDTF">2025-05-26T10:24:57Z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475909D57D37DB9F7817AE652865C30B</vt:lpwstr>
  </property>
</Properties>
</file>